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kobakhidze\Desktop\"/>
    </mc:Choice>
  </mc:AlternateContent>
  <bookViews>
    <workbookView xWindow="0" yWindow="0" windowWidth="28800" windowHeight="123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6" i="2" l="1"/>
  <c r="D136" i="2"/>
  <c r="E136" i="2" s="1"/>
  <c r="C136" i="2"/>
  <c r="F135" i="2"/>
  <c r="E135" i="2"/>
  <c r="F134" i="2"/>
  <c r="E134" i="2"/>
  <c r="F133" i="2"/>
  <c r="E133" i="2"/>
  <c r="F132" i="2"/>
  <c r="E132" i="2"/>
  <c r="F131" i="2"/>
  <c r="E131" i="2"/>
  <c r="F130" i="2"/>
  <c r="E130" i="2"/>
  <c r="F129" i="2"/>
  <c r="E129" i="2"/>
  <c r="F128" i="2"/>
  <c r="E128" i="2"/>
  <c r="F127" i="2"/>
  <c r="E127" i="2"/>
  <c r="C181" i="1"/>
  <c r="B181" i="1"/>
  <c r="E180" i="1"/>
  <c r="D180" i="1"/>
  <c r="E179" i="1"/>
  <c r="D179" i="1"/>
  <c r="E178" i="1"/>
  <c r="D178" i="1"/>
  <c r="E177" i="1"/>
  <c r="E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81" i="1" l="1"/>
  <c r="D181" i="1"/>
  <c r="L121" i="2"/>
  <c r="J121" i="2"/>
  <c r="K121" i="2" s="1"/>
  <c r="I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U151" i="1"/>
  <c r="T151" i="1"/>
  <c r="W150" i="1"/>
  <c r="V150" i="1"/>
  <c r="W149" i="1"/>
  <c r="V149" i="1"/>
  <c r="W148" i="1"/>
  <c r="V148" i="1"/>
  <c r="W147" i="1"/>
  <c r="V147" i="1"/>
  <c r="W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51" i="1" l="1"/>
  <c r="V151" i="1"/>
  <c r="F121" i="2"/>
  <c r="D121" i="2"/>
  <c r="E121" i="2" s="1"/>
  <c r="C121" i="2"/>
  <c r="F120" i="2"/>
  <c r="E120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O151" i="1"/>
  <c r="N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Q151" i="1" s="1"/>
  <c r="P128" i="1"/>
  <c r="Q127" i="1"/>
  <c r="P127" i="1"/>
  <c r="P151" i="1" l="1"/>
  <c r="E31" i="2"/>
  <c r="K31" i="2"/>
  <c r="E46" i="2"/>
  <c r="K46" i="2"/>
  <c r="E61" i="2"/>
  <c r="K61" i="2"/>
  <c r="E76" i="2"/>
  <c r="K76" i="2"/>
  <c r="E91" i="2"/>
  <c r="K91" i="2"/>
  <c r="E106" i="2"/>
  <c r="K106" i="2"/>
  <c r="V29" i="1"/>
  <c r="P29" i="1"/>
  <c r="J29" i="1"/>
  <c r="D29" i="1"/>
  <c r="V61" i="1"/>
  <c r="P61" i="1"/>
  <c r="J61" i="1"/>
  <c r="D61" i="1"/>
  <c r="V91" i="1"/>
  <c r="P91" i="1"/>
  <c r="J91" i="1"/>
  <c r="D91" i="1"/>
  <c r="D121" i="1"/>
  <c r="J121" i="1"/>
  <c r="P121" i="1"/>
  <c r="V121" i="1"/>
  <c r="D151" i="1"/>
  <c r="J151" i="1"/>
  <c r="L106" i="2" l="1"/>
  <c r="J106" i="2"/>
  <c r="I106" i="2"/>
  <c r="F106" i="2"/>
  <c r="D106" i="2"/>
  <c r="C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L91" i="2"/>
  <c r="J91" i="2"/>
  <c r="I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I151" i="1" l="1"/>
  <c r="H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K151" i="1" s="1"/>
  <c r="J127" i="1"/>
  <c r="C151" i="1"/>
  <c r="B151" i="1"/>
  <c r="E150" i="1"/>
  <c r="D150" i="1"/>
  <c r="E149" i="1"/>
  <c r="D149" i="1"/>
  <c r="E148" i="1"/>
  <c r="D148" i="1"/>
  <c r="E147" i="1"/>
  <c r="D147" i="1"/>
  <c r="E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U121" i="1"/>
  <c r="T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E151" i="1" l="1"/>
  <c r="W121" i="1"/>
  <c r="F91" i="2"/>
  <c r="D91" i="2"/>
  <c r="C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O121" i="1"/>
  <c r="N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Q121" i="1" l="1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76" i="2" l="1"/>
  <c r="J76" i="2"/>
  <c r="I76" i="2"/>
  <c r="I121" i="1"/>
  <c r="H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121" i="1" l="1"/>
  <c r="F76" i="2"/>
  <c r="D76" i="2"/>
  <c r="C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B121" i="1" l="1"/>
  <c r="C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121" i="1" l="1"/>
  <c r="I61" i="2"/>
  <c r="J61" i="2"/>
  <c r="L61" i="2"/>
  <c r="F61" i="2"/>
  <c r="C61" i="2"/>
  <c r="D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W38" i="1" l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38" i="1"/>
  <c r="V39" i="1"/>
  <c r="V40" i="1"/>
  <c r="V41" i="1"/>
  <c r="V42" i="1"/>
  <c r="V43" i="1"/>
  <c r="V44" i="1"/>
  <c r="T61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38" i="1"/>
  <c r="K39" i="1"/>
  <c r="K40" i="1"/>
  <c r="K41" i="1"/>
  <c r="K42" i="1"/>
  <c r="K43" i="1"/>
  <c r="K44" i="1"/>
  <c r="K45" i="1"/>
  <c r="K46" i="1"/>
  <c r="K47" i="1"/>
  <c r="W37" i="1"/>
  <c r="K37" i="1"/>
  <c r="J48" i="1"/>
  <c r="J49" i="1"/>
  <c r="J50" i="1"/>
  <c r="J51" i="1"/>
  <c r="J52" i="1"/>
  <c r="J53" i="1"/>
  <c r="J54" i="1"/>
  <c r="J56" i="1"/>
  <c r="J57" i="1"/>
  <c r="J58" i="1"/>
  <c r="J59" i="1"/>
  <c r="J60" i="1"/>
  <c r="J38" i="1"/>
  <c r="J39" i="1"/>
  <c r="J40" i="1"/>
  <c r="J41" i="1"/>
  <c r="J42" i="1"/>
  <c r="J43" i="1"/>
  <c r="J44" i="1"/>
  <c r="J45" i="1"/>
  <c r="J46" i="1"/>
  <c r="J4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6" i="1"/>
  <c r="P87" i="1"/>
  <c r="P88" i="1"/>
  <c r="P89" i="1"/>
  <c r="P90" i="1"/>
  <c r="W61" i="1" l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90" i="1"/>
  <c r="H91" i="1"/>
  <c r="I91" i="1"/>
  <c r="N91" i="1"/>
  <c r="O91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V37" i="1"/>
  <c r="P37" i="1"/>
  <c r="J37" i="1"/>
  <c r="D37" i="1"/>
  <c r="U29" i="1"/>
  <c r="W29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V5" i="1"/>
  <c r="P5" i="1"/>
  <c r="J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" i="1"/>
  <c r="C29" i="1"/>
  <c r="E29" i="1"/>
  <c r="I29" i="1"/>
  <c r="K29" i="1"/>
  <c r="O29" i="1"/>
  <c r="Q29" i="1"/>
  <c r="E61" i="1"/>
  <c r="K61" i="1"/>
  <c r="T91" i="1"/>
  <c r="U91" i="1"/>
  <c r="U61" i="1"/>
  <c r="I61" i="1"/>
  <c r="B91" i="1"/>
  <c r="C91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P67" i="1"/>
  <c r="Q67" i="1"/>
  <c r="Q91" i="1" s="1"/>
  <c r="K67" i="1"/>
  <c r="J67" i="1"/>
  <c r="E67" i="1"/>
  <c r="D67" i="1"/>
  <c r="K91" i="1" l="1"/>
  <c r="E91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68" i="1"/>
  <c r="W69" i="1"/>
  <c r="W70" i="1"/>
  <c r="W71" i="1"/>
  <c r="W72" i="1"/>
  <c r="W73" i="1"/>
  <c r="W74" i="1"/>
  <c r="W67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68" i="1"/>
  <c r="V69" i="1"/>
  <c r="V70" i="1"/>
  <c r="V71" i="1"/>
  <c r="V72" i="1"/>
  <c r="V73" i="1"/>
  <c r="V74" i="1"/>
  <c r="V67" i="1"/>
  <c r="W91" i="1" l="1"/>
  <c r="L38" i="2"/>
  <c r="L39" i="2"/>
  <c r="L40" i="2"/>
  <c r="L41" i="2"/>
  <c r="L42" i="2"/>
  <c r="L43" i="2"/>
  <c r="L44" i="2"/>
  <c r="L45" i="2"/>
  <c r="L37" i="2"/>
  <c r="L46" i="2" l="1"/>
  <c r="J46" i="2"/>
  <c r="I46" i="2"/>
  <c r="K45" i="2"/>
  <c r="K44" i="2"/>
  <c r="K43" i="2"/>
  <c r="K42" i="2"/>
  <c r="K41" i="2"/>
  <c r="K40" i="2"/>
  <c r="K39" i="2"/>
  <c r="K38" i="2"/>
  <c r="K37" i="2"/>
  <c r="F46" i="2" l="1"/>
  <c r="D46" i="2"/>
  <c r="C46" i="2"/>
  <c r="E45" i="2"/>
  <c r="E44" i="2"/>
  <c r="E43" i="2"/>
  <c r="E42" i="2"/>
  <c r="E41" i="2"/>
  <c r="E40" i="2"/>
  <c r="E39" i="2"/>
  <c r="E38" i="2"/>
  <c r="E37" i="2"/>
  <c r="K30" i="2" l="1"/>
  <c r="K29" i="2"/>
  <c r="K28" i="2"/>
  <c r="K27" i="2"/>
  <c r="K26" i="2"/>
  <c r="K25" i="2"/>
  <c r="K24" i="2"/>
  <c r="K23" i="2"/>
  <c r="K22" i="2"/>
  <c r="L31" i="2"/>
  <c r="J31" i="2"/>
  <c r="I31" i="2"/>
  <c r="F31" i="2" l="1"/>
  <c r="D31" i="2"/>
  <c r="C31" i="2"/>
  <c r="Q61" i="1"/>
  <c r="O61" i="1"/>
  <c r="N61" i="1"/>
  <c r="C61" i="1" l="1"/>
  <c r="B61" i="1" l="1"/>
  <c r="T29" i="1"/>
  <c r="N29" i="1"/>
  <c r="H29" i="1"/>
  <c r="B29" i="1"/>
  <c r="H61" i="1"/>
  <c r="F15" i="2" l="1"/>
  <c r="D15" i="2"/>
  <c r="C15" i="2"/>
  <c r="I15" i="2"/>
  <c r="L15" i="2"/>
</calcChain>
</file>

<file path=xl/sharedStrings.xml><?xml version="1.0" encoding="utf-8"?>
<sst xmlns="http://schemas.openxmlformats.org/spreadsheetml/2006/main" count="906" uniqueCount="51">
  <si>
    <t>შემოსული</t>
  </si>
  <si>
    <t>მიღებული</t>
  </si>
  <si>
    <t>საათი</t>
  </si>
  <si>
    <t>გამოტოვებული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</si>
  <si>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</si>
  <si>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</si>
  <si>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</si>
  <si>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</si>
  <si>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</si>
  <si>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</si>
  <si>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</si>
  <si>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</si>
  <si>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</si>
  <si>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</si>
  <si>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</si>
  <si>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</si>
  <si>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</si>
  <si>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</si>
  <si>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</si>
  <si>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</si>
  <si>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</si>
  <si>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</si>
  <si>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</si>
  <si>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</si>
  <si>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</si>
  <si>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</si>
  <si>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</si>
  <si>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</si>
  <si>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17,09,2020</t>
  </si>
  <si>
    <t>21,09,2020</t>
  </si>
  <si>
    <t>18,09,2020</t>
  </si>
  <si>
    <t>19,09,2020</t>
  </si>
  <si>
    <t>20,09,2020</t>
  </si>
  <si>
    <t>22,09,2020</t>
  </si>
  <si>
    <t>%</t>
  </si>
  <si>
    <t>23,09,2020</t>
  </si>
  <si>
    <t>24,09,2020</t>
  </si>
  <si>
    <t>25,09,2020</t>
  </si>
  <si>
    <t>26,09,2020</t>
  </si>
  <si>
    <t>28,09,2020</t>
  </si>
  <si>
    <t>Total</t>
  </si>
  <si>
    <t>27,09,2020</t>
  </si>
  <si>
    <t>29,09,2020</t>
  </si>
  <si>
    <t>30,09,2020</t>
  </si>
  <si>
    <t>01,10,2020</t>
  </si>
  <si>
    <t>02,10,2020</t>
  </si>
  <si>
    <t>03,10,2020</t>
  </si>
  <si>
    <t>04,10,2020</t>
  </si>
  <si>
    <t>05,10,2020</t>
  </si>
  <si>
    <t>06,10,2020</t>
  </si>
  <si>
    <t>07,10,2020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</si>
</sst>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1"/>
      <color rgb="FFFF0000"/>
      <name val="Sylfaen"/>
      <family val="1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1"/>
      <scheme val="minor"/>
    </font>
    <font>
      <b/>
      <sz val="12"/>
      <color rgb="FFFF0000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2"/>
      <color rgb="FFFF0000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Sylfaen"/>
      <family val="1"/>
    </font>
    <font>
      <sz val="12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9" fontId="18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/>
    <xf numFmtId="9" fontId="20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/>
    <xf numFmtId="9" fontId="0" fillId="0" borderId="0" xfId="0" applyNumberFormat="1"/>
    <xf numFmtId="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81"/>
  <sheetViews>
    <sheetView tabSelected="1" topLeftCell="A151" zoomScale="90" zoomScaleNormal="90" workbookViewId="0">
      <selection activeCell="K173" sqref="K173"/>
    </sheetView>
  </sheetViews>
  <sheetFormatPr defaultRowHeight="15" x14ac:dyDescent="0.25"/>
  <cols>
    <col min="1" max="1" width="14" style="1" customWidth="1"/>
    <col min="2" max="2" width="13.140625" style="1" customWidth="1"/>
    <col min="3" max="3" width="15.28515625" style="1" customWidth="1"/>
    <col min="4" max="4" width="8" style="1" bestFit="1" customWidth="1"/>
    <col min="5" max="5" width="18.42578125" style="1" bestFit="1" customWidth="1"/>
    <col min="6" max="6" width="3.140625" style="1" customWidth="1"/>
    <col min="7" max="7" width="13" style="1" customWidth="1"/>
    <col min="8" max="8" width="14.28515625" style="1" customWidth="1"/>
    <col min="9" max="9" width="13" style="1" customWidth="1"/>
    <col min="10" max="10" width="8" style="1" bestFit="1" customWidth="1"/>
    <col min="11" max="11" width="19" style="1" bestFit="1" customWidth="1"/>
    <col min="12" max="12" width="2.7109375" style="1" customWidth="1"/>
    <col min="13" max="13" width="13.5703125" style="1" customWidth="1"/>
    <col min="14" max="14" width="14.7109375" style="1" customWidth="1"/>
    <col min="15" max="15" width="13.7109375" style="1" customWidth="1"/>
    <col min="16" max="16" width="7.85546875" style="28" bestFit="1" customWidth="1"/>
    <col min="17" max="17" width="18.42578125" style="1" bestFit="1" customWidth="1"/>
    <col min="18" max="18" width="4.5703125" style="1" customWidth="1"/>
    <col min="19" max="19" width="13.85546875" style="1" customWidth="1"/>
    <col min="20" max="20" width="12.85546875" style="1" bestFit="1" customWidth="1"/>
    <col min="21" max="21" width="13" style="1" customWidth="1"/>
    <col min="22" max="22" width="7.7109375" style="1" bestFit="1" customWidth="1"/>
    <col min="23" max="23" width="19" style="1" bestFit="1" customWidth="1"/>
    <col min="24" max="16384" width="9.140625" style="1"/>
  </cols>
  <sheetData>
    <row r="2" spans="1:24" s="8" customFormat="1" x14ac:dyDescent="0.25">
      <c r="A2" s="53" t="s">
        <v>28</v>
      </c>
      <c r="B2" s="53"/>
      <c r="C2" s="53"/>
      <c r="D2" s="53"/>
      <c r="E2" s="53"/>
      <c r="G2" s="52" t="s">
        <v>30</v>
      </c>
      <c r="H2" s="52"/>
      <c r="I2" s="52"/>
      <c r="J2" s="52"/>
      <c r="K2" s="52"/>
      <c r="M2" s="52" t="s">
        <v>31</v>
      </c>
      <c r="N2" s="52"/>
      <c r="O2" s="52"/>
      <c r="P2" s="52"/>
      <c r="Q2" s="52"/>
      <c r="S2" s="52" t="s">
        <v>32</v>
      </c>
      <c r="T2" s="52"/>
      <c r="U2" s="52"/>
      <c r="V2" s="52"/>
      <c r="W2" s="52"/>
    </row>
    <row r="3" spans="1:24" x14ac:dyDescent="0.25">
      <c r="A3" s="53"/>
      <c r="B3" s="53"/>
      <c r="C3" s="53"/>
      <c r="D3" s="53"/>
      <c r="E3" s="53"/>
      <c r="G3" s="52"/>
      <c r="H3" s="52"/>
      <c r="I3" s="52"/>
      <c r="J3" s="52"/>
      <c r="K3" s="52"/>
      <c r="M3" s="52"/>
      <c r="N3" s="52"/>
      <c r="O3" s="52"/>
      <c r="P3" s="52"/>
      <c r="Q3" s="52"/>
      <c r="S3" s="52"/>
      <c r="T3" s="52"/>
      <c r="U3" s="52"/>
      <c r="V3" s="52"/>
      <c r="W3" s="52"/>
    </row>
    <row r="4" spans="1:24" s="14" customFormat="1" x14ac:dyDescent="0.2">
      <c r="A4" s="13" t="s">
        <v>2</v>
      </c>
      <c r="B4" s="13" t="s">
        <v>0</v>
      </c>
      <c r="C4" s="13" t="s">
        <v>1</v>
      </c>
      <c r="D4" s="20" t="s">
        <v>34</v>
      </c>
      <c r="E4" s="13" t="s">
        <v>3</v>
      </c>
      <c r="G4" s="13" t="s">
        <v>2</v>
      </c>
      <c r="H4" s="13" t="s">
        <v>0</v>
      </c>
      <c r="I4" s="13" t="s">
        <v>1</v>
      </c>
      <c r="J4" s="20" t="s">
        <v>34</v>
      </c>
      <c r="K4" s="13" t="s">
        <v>3</v>
      </c>
      <c r="M4" s="13" t="s">
        <v>2</v>
      </c>
      <c r="N4" s="13" t="s">
        <v>0</v>
      </c>
      <c r="O4" s="13" t="s">
        <v>1</v>
      </c>
      <c r="P4" s="20" t="s">
        <v>34</v>
      </c>
      <c r="Q4" s="13" t="s">
        <v>3</v>
      </c>
      <c r="S4" s="13" t="s">
        <v>2</v>
      </c>
      <c r="T4" s="13" t="s">
        <v>0</v>
      </c>
      <c r="U4" s="13" t="s">
        <v>1</v>
      </c>
      <c r="V4" s="20" t="s">
        <v>34</v>
      </c>
      <c r="W4" s="13" t="s">
        <v>3</v>
      </c>
      <c r="X4" s="15"/>
    </row>
    <row r="5" spans="1:24" ht="16.5" customHeight="1" x14ac:dyDescent="0.25">
      <c r="A5" s="2" t="s">
        <v>4</v>
      </c>
      <c r="B5" s="4">
        <v>428</v>
      </c>
      <c r="C5" s="4">
        <v>158</v>
      </c>
      <c r="D5" s="31">
        <f t="shared" ref="D5:D29" si="0">C5/B5</f>
        <v>0.36915887850467288</v>
      </c>
      <c r="E5" s="4">
        <v>270</v>
      </c>
      <c r="G5" s="2" t="s">
        <v>4</v>
      </c>
      <c r="H5" s="4">
        <v>498</v>
      </c>
      <c r="I5" s="4">
        <v>137</v>
      </c>
      <c r="J5" s="31">
        <f t="shared" ref="J5:J29" si="1">I5/H5</f>
        <v>0.27510040160642568</v>
      </c>
      <c r="K5" s="4">
        <v>361</v>
      </c>
      <c r="M5" s="2" t="s">
        <v>4</v>
      </c>
      <c r="N5" s="9">
        <v>306</v>
      </c>
      <c r="O5" s="9">
        <v>115</v>
      </c>
      <c r="P5" s="31">
        <f t="shared" ref="P5:P29" si="2">O5/N5</f>
        <v>0.37581699346405228</v>
      </c>
      <c r="Q5" s="9">
        <v>191</v>
      </c>
      <c r="S5" s="2" t="s">
        <v>4</v>
      </c>
      <c r="T5" s="9">
        <v>180</v>
      </c>
      <c r="U5" s="9">
        <v>64</v>
      </c>
      <c r="V5" s="31">
        <f t="shared" ref="V5:V29" si="3">U5/T5</f>
        <v>0.35555555555555557</v>
      </c>
      <c r="W5" s="9">
        <v>116</v>
      </c>
      <c r="X5"/>
    </row>
    <row r="6" spans="1:24" ht="16.5" customHeight="1" x14ac:dyDescent="0.25">
      <c r="A6" s="2" t="s">
        <v>5</v>
      </c>
      <c r="B6" s="4">
        <v>928</v>
      </c>
      <c r="C6" s="4">
        <v>192</v>
      </c>
      <c r="D6" s="31">
        <f t="shared" si="0"/>
        <v>0.20689655172413793</v>
      </c>
      <c r="E6" s="4">
        <v>736</v>
      </c>
      <c r="G6" s="2" t="s">
        <v>5</v>
      </c>
      <c r="H6" s="4">
        <v>898</v>
      </c>
      <c r="I6" s="4">
        <v>190</v>
      </c>
      <c r="J6" s="31">
        <f t="shared" si="1"/>
        <v>0.21158129175946547</v>
      </c>
      <c r="K6" s="4">
        <v>708</v>
      </c>
      <c r="M6" s="2" t="s">
        <v>5</v>
      </c>
      <c r="N6" s="9">
        <v>536</v>
      </c>
      <c r="O6" s="9">
        <v>82</v>
      </c>
      <c r="P6" s="31">
        <f t="shared" si="2"/>
        <v>0.15298507462686567</v>
      </c>
      <c r="Q6" s="9">
        <v>454</v>
      </c>
      <c r="S6" s="2" t="s">
        <v>5</v>
      </c>
      <c r="T6" s="9">
        <v>279</v>
      </c>
      <c r="U6" s="9">
        <v>69</v>
      </c>
      <c r="V6" s="31">
        <f t="shared" si="3"/>
        <v>0.24731182795698925</v>
      </c>
      <c r="W6" s="9">
        <v>210</v>
      </c>
      <c r="X6"/>
    </row>
    <row r="7" spans="1:24" ht="16.5" customHeight="1" x14ac:dyDescent="0.25">
      <c r="A7" s="2" t="s">
        <v>6</v>
      </c>
      <c r="B7" s="4">
        <v>1023</v>
      </c>
      <c r="C7" s="4">
        <v>179</v>
      </c>
      <c r="D7" s="31">
        <f t="shared" si="0"/>
        <v>0.17497556207233628</v>
      </c>
      <c r="E7" s="4">
        <v>844</v>
      </c>
      <c r="G7" s="2" t="s">
        <v>6</v>
      </c>
      <c r="H7" s="4">
        <v>1123</v>
      </c>
      <c r="I7" s="4">
        <v>213</v>
      </c>
      <c r="J7" s="31">
        <f t="shared" si="1"/>
        <v>0.18967052537845058</v>
      </c>
      <c r="K7" s="4">
        <v>910</v>
      </c>
      <c r="M7" s="2" t="s">
        <v>6</v>
      </c>
      <c r="N7" s="9">
        <v>660</v>
      </c>
      <c r="O7" s="9">
        <v>73</v>
      </c>
      <c r="P7" s="31">
        <f t="shared" si="2"/>
        <v>0.11060606060606061</v>
      </c>
      <c r="Q7" s="9">
        <v>587</v>
      </c>
      <c r="S7" s="2" t="s">
        <v>6</v>
      </c>
      <c r="T7" s="9">
        <v>290</v>
      </c>
      <c r="U7" s="9">
        <v>63</v>
      </c>
      <c r="V7" s="31">
        <f t="shared" si="3"/>
        <v>0.21724137931034482</v>
      </c>
      <c r="W7" s="9">
        <v>227</v>
      </c>
      <c r="X7"/>
    </row>
    <row r="8" spans="1:24" ht="16.5" customHeight="1" x14ac:dyDescent="0.25">
      <c r="A8" s="2" t="s">
        <v>7</v>
      </c>
      <c r="B8" s="4">
        <v>1145</v>
      </c>
      <c r="C8" s="4">
        <v>144</v>
      </c>
      <c r="D8" s="31">
        <f t="shared" si="0"/>
        <v>0.125764192139738</v>
      </c>
      <c r="E8" s="4">
        <v>1001</v>
      </c>
      <c r="G8" s="2" t="s">
        <v>7</v>
      </c>
      <c r="H8" s="4">
        <v>1103</v>
      </c>
      <c r="I8" s="4">
        <v>173</v>
      </c>
      <c r="J8" s="31">
        <f t="shared" si="1"/>
        <v>0.15684496826835903</v>
      </c>
      <c r="K8" s="4">
        <v>930</v>
      </c>
      <c r="M8" s="2" t="s">
        <v>7</v>
      </c>
      <c r="N8" s="9">
        <v>688</v>
      </c>
      <c r="O8" s="9">
        <v>76</v>
      </c>
      <c r="P8" s="31">
        <f t="shared" si="2"/>
        <v>0.11046511627906977</v>
      </c>
      <c r="Q8" s="9">
        <v>612</v>
      </c>
      <c r="S8" s="2" t="s">
        <v>7</v>
      </c>
      <c r="T8" s="9">
        <v>341</v>
      </c>
      <c r="U8" s="9">
        <v>69</v>
      </c>
      <c r="V8" s="31">
        <f t="shared" si="3"/>
        <v>0.20234604105571846</v>
      </c>
      <c r="W8" s="9">
        <v>272</v>
      </c>
      <c r="X8"/>
    </row>
    <row r="9" spans="1:24" ht="16.5" customHeight="1" x14ac:dyDescent="0.25">
      <c r="A9" s="2" t="s">
        <v>8</v>
      </c>
      <c r="B9" s="4">
        <v>1178</v>
      </c>
      <c r="C9" s="4">
        <v>153</v>
      </c>
      <c r="D9" s="31">
        <f t="shared" si="0"/>
        <v>0.12988115449915111</v>
      </c>
      <c r="E9" s="4">
        <v>1025</v>
      </c>
      <c r="G9" s="2" t="s">
        <v>8</v>
      </c>
      <c r="H9" s="4">
        <v>1098</v>
      </c>
      <c r="I9" s="4">
        <v>177</v>
      </c>
      <c r="J9" s="31">
        <f t="shared" si="1"/>
        <v>0.16120218579234974</v>
      </c>
      <c r="K9" s="4">
        <v>921</v>
      </c>
      <c r="M9" s="2" t="s">
        <v>8</v>
      </c>
      <c r="N9" s="11">
        <v>636</v>
      </c>
      <c r="O9" s="11">
        <v>85</v>
      </c>
      <c r="P9" s="31">
        <f t="shared" si="2"/>
        <v>0.13364779874213836</v>
      </c>
      <c r="Q9" s="11">
        <v>551</v>
      </c>
      <c r="S9" s="2" t="s">
        <v>8</v>
      </c>
      <c r="T9" s="11">
        <v>391</v>
      </c>
      <c r="U9" s="11">
        <v>73</v>
      </c>
      <c r="V9" s="31">
        <f t="shared" si="3"/>
        <v>0.1867007672634271</v>
      </c>
      <c r="W9" s="11">
        <v>318</v>
      </c>
      <c r="X9"/>
    </row>
    <row r="10" spans="1:24" ht="16.5" customHeight="1" x14ac:dyDescent="0.25">
      <c r="A10" s="2" t="s">
        <v>9</v>
      </c>
      <c r="B10" s="4">
        <v>1163</v>
      </c>
      <c r="C10" s="4">
        <v>218</v>
      </c>
      <c r="D10" s="31">
        <f t="shared" si="0"/>
        <v>0.18744625967325881</v>
      </c>
      <c r="E10" s="4">
        <v>945</v>
      </c>
      <c r="G10" s="2" t="s">
        <v>9</v>
      </c>
      <c r="H10" s="4">
        <v>1100</v>
      </c>
      <c r="I10" s="4">
        <v>211</v>
      </c>
      <c r="J10" s="31">
        <f t="shared" si="1"/>
        <v>0.1918181818181818</v>
      </c>
      <c r="K10" s="4">
        <v>889</v>
      </c>
      <c r="M10" s="2" t="s">
        <v>9</v>
      </c>
      <c r="N10" s="9">
        <v>657</v>
      </c>
      <c r="O10" s="9">
        <v>98</v>
      </c>
      <c r="P10" s="31">
        <f t="shared" si="2"/>
        <v>0.14916286149162861</v>
      </c>
      <c r="Q10" s="9">
        <v>559</v>
      </c>
      <c r="S10" s="2" t="s">
        <v>9</v>
      </c>
      <c r="T10" s="9">
        <v>376</v>
      </c>
      <c r="U10" s="9">
        <v>61</v>
      </c>
      <c r="V10" s="31">
        <f t="shared" si="3"/>
        <v>0.16223404255319149</v>
      </c>
      <c r="W10" s="9">
        <v>315</v>
      </c>
      <c r="X10"/>
    </row>
    <row r="11" spans="1:24" ht="16.5" customHeight="1" x14ac:dyDescent="0.25">
      <c r="A11" s="2" t="s">
        <v>10</v>
      </c>
      <c r="B11" s="4">
        <v>1204</v>
      </c>
      <c r="C11" s="4">
        <v>223</v>
      </c>
      <c r="D11" s="31">
        <f t="shared" si="0"/>
        <v>0.18521594684385381</v>
      </c>
      <c r="E11" s="4">
        <v>981</v>
      </c>
      <c r="G11" s="2" t="s">
        <v>10</v>
      </c>
      <c r="H11" s="4">
        <v>1088</v>
      </c>
      <c r="I11" s="4">
        <v>228</v>
      </c>
      <c r="J11" s="31">
        <f t="shared" si="1"/>
        <v>0.20955882352941177</v>
      </c>
      <c r="K11" s="4">
        <v>860</v>
      </c>
      <c r="M11" s="2" t="s">
        <v>10</v>
      </c>
      <c r="N11" s="9">
        <v>492</v>
      </c>
      <c r="O11" s="9">
        <v>110</v>
      </c>
      <c r="P11" s="31">
        <f t="shared" si="2"/>
        <v>0.22357723577235772</v>
      </c>
      <c r="Q11" s="9">
        <v>382</v>
      </c>
      <c r="S11" s="2" t="s">
        <v>10</v>
      </c>
      <c r="T11" s="9">
        <v>311</v>
      </c>
      <c r="U11" s="9">
        <v>90</v>
      </c>
      <c r="V11" s="31">
        <f t="shared" si="3"/>
        <v>0.28938906752411575</v>
      </c>
      <c r="W11" s="9">
        <v>221</v>
      </c>
      <c r="X11"/>
    </row>
    <row r="12" spans="1:24" ht="16.5" customHeight="1" x14ac:dyDescent="0.25">
      <c r="A12" s="2" t="s">
        <v>11</v>
      </c>
      <c r="B12" s="4">
        <v>1116</v>
      </c>
      <c r="C12" s="4">
        <v>155</v>
      </c>
      <c r="D12" s="31">
        <f t="shared" si="0"/>
        <v>0.1388888888888889</v>
      </c>
      <c r="E12" s="4">
        <v>961</v>
      </c>
      <c r="G12" s="2" t="s">
        <v>11</v>
      </c>
      <c r="H12" s="4">
        <v>1038</v>
      </c>
      <c r="I12" s="4">
        <v>145</v>
      </c>
      <c r="J12" s="31">
        <f t="shared" si="1"/>
        <v>0.1396917148362235</v>
      </c>
      <c r="K12" s="4">
        <v>892</v>
      </c>
      <c r="M12" s="2" t="s">
        <v>11</v>
      </c>
      <c r="N12" s="9">
        <v>437</v>
      </c>
      <c r="O12" s="9">
        <v>73</v>
      </c>
      <c r="P12" s="31">
        <f t="shared" si="2"/>
        <v>0.16704805491990846</v>
      </c>
      <c r="Q12" s="41">
        <v>364</v>
      </c>
      <c r="S12" s="2" t="s">
        <v>11</v>
      </c>
      <c r="T12" s="9">
        <v>262</v>
      </c>
      <c r="U12" s="9">
        <v>64</v>
      </c>
      <c r="V12" s="31">
        <f t="shared" si="3"/>
        <v>0.24427480916030533</v>
      </c>
      <c r="W12" s="41">
        <v>198</v>
      </c>
      <c r="X12"/>
    </row>
    <row r="13" spans="1:24" ht="16.5" customHeight="1" x14ac:dyDescent="0.25">
      <c r="A13" s="2" t="s">
        <v>12</v>
      </c>
      <c r="B13" s="4">
        <v>945</v>
      </c>
      <c r="C13" s="4">
        <v>103</v>
      </c>
      <c r="D13" s="31">
        <f t="shared" si="0"/>
        <v>0.10899470899470899</v>
      </c>
      <c r="E13" s="4">
        <v>842</v>
      </c>
      <c r="G13" s="2" t="s">
        <v>12</v>
      </c>
      <c r="H13" s="4">
        <v>969</v>
      </c>
      <c r="I13" s="4">
        <v>96</v>
      </c>
      <c r="J13" s="31">
        <f t="shared" si="1"/>
        <v>9.9071207430340563E-2</v>
      </c>
      <c r="K13" s="4">
        <v>873</v>
      </c>
      <c r="M13" s="2" t="s">
        <v>12</v>
      </c>
      <c r="N13" s="9">
        <v>431</v>
      </c>
      <c r="O13" s="9">
        <v>57</v>
      </c>
      <c r="P13" s="31">
        <f t="shared" si="2"/>
        <v>0.13225058004640372</v>
      </c>
      <c r="Q13" s="9">
        <v>374</v>
      </c>
      <c r="S13" s="2" t="s">
        <v>12</v>
      </c>
      <c r="T13" s="9">
        <v>280</v>
      </c>
      <c r="U13" s="9">
        <v>44</v>
      </c>
      <c r="V13" s="31">
        <f t="shared" si="3"/>
        <v>0.15714285714285714</v>
      </c>
      <c r="W13" s="9">
        <v>236</v>
      </c>
      <c r="X13"/>
    </row>
    <row r="14" spans="1:24" ht="16.5" customHeight="1" x14ac:dyDescent="0.25">
      <c r="A14" s="2" t="s">
        <v>13</v>
      </c>
      <c r="B14" s="4">
        <v>616</v>
      </c>
      <c r="C14" s="4">
        <v>72</v>
      </c>
      <c r="D14" s="31">
        <f t="shared" si="0"/>
        <v>0.11688311688311688</v>
      </c>
      <c r="E14" s="4">
        <v>544</v>
      </c>
      <c r="G14" s="2" t="s">
        <v>13</v>
      </c>
      <c r="H14" s="4">
        <v>688</v>
      </c>
      <c r="I14" s="4">
        <v>72</v>
      </c>
      <c r="J14" s="31">
        <f t="shared" si="1"/>
        <v>0.10465116279069768</v>
      </c>
      <c r="K14" s="4">
        <v>616</v>
      </c>
      <c r="M14" s="2" t="s">
        <v>13</v>
      </c>
      <c r="N14" s="9">
        <v>345</v>
      </c>
      <c r="O14" s="9">
        <v>46</v>
      </c>
      <c r="P14" s="31">
        <f t="shared" si="2"/>
        <v>0.13333333333333333</v>
      </c>
      <c r="Q14" s="9">
        <v>299</v>
      </c>
      <c r="S14" s="2" t="s">
        <v>13</v>
      </c>
      <c r="T14" s="9">
        <v>229</v>
      </c>
      <c r="U14" s="9">
        <v>45</v>
      </c>
      <c r="V14" s="31">
        <f t="shared" si="3"/>
        <v>0.1965065502183406</v>
      </c>
      <c r="W14" s="9">
        <v>184</v>
      </c>
      <c r="X14"/>
    </row>
    <row r="15" spans="1:24" ht="16.5" customHeight="1" x14ac:dyDescent="0.25">
      <c r="A15" s="2" t="s">
        <v>14</v>
      </c>
      <c r="B15" s="4">
        <v>397</v>
      </c>
      <c r="C15" s="4">
        <v>80</v>
      </c>
      <c r="D15" s="31">
        <f t="shared" si="0"/>
        <v>0.20151133501259447</v>
      </c>
      <c r="E15" s="4">
        <v>317</v>
      </c>
      <c r="G15" s="2" t="s">
        <v>14</v>
      </c>
      <c r="H15" s="4">
        <v>499</v>
      </c>
      <c r="I15" s="4">
        <v>74</v>
      </c>
      <c r="J15" s="31">
        <f t="shared" si="1"/>
        <v>0.14829659318637275</v>
      </c>
      <c r="K15" s="4">
        <v>425</v>
      </c>
      <c r="M15" s="2" t="s">
        <v>14</v>
      </c>
      <c r="N15" s="9">
        <v>285</v>
      </c>
      <c r="O15" s="9">
        <v>48</v>
      </c>
      <c r="P15" s="31">
        <f t="shared" si="2"/>
        <v>0.16842105263157894</v>
      </c>
      <c r="Q15" s="9">
        <v>237</v>
      </c>
      <c r="S15" s="2" t="s">
        <v>14</v>
      </c>
      <c r="T15" s="9">
        <v>184</v>
      </c>
      <c r="U15" s="9">
        <v>46</v>
      </c>
      <c r="V15" s="31">
        <f t="shared" si="3"/>
        <v>0.25</v>
      </c>
      <c r="W15" s="9">
        <v>138</v>
      </c>
      <c r="X15"/>
    </row>
    <row r="16" spans="1:24" ht="16.5" customHeight="1" x14ac:dyDescent="0.25">
      <c r="A16" s="2" t="s">
        <v>15</v>
      </c>
      <c r="B16" s="4">
        <v>327</v>
      </c>
      <c r="C16" s="4">
        <v>83</v>
      </c>
      <c r="D16" s="31">
        <f t="shared" si="0"/>
        <v>0.25382262996941896</v>
      </c>
      <c r="E16" s="4">
        <v>244</v>
      </c>
      <c r="G16" s="2" t="s">
        <v>15</v>
      </c>
      <c r="H16" s="4">
        <v>349</v>
      </c>
      <c r="I16" s="4">
        <v>85</v>
      </c>
      <c r="J16" s="31">
        <f t="shared" si="1"/>
        <v>0.24355300859598855</v>
      </c>
      <c r="K16" s="4">
        <v>264</v>
      </c>
      <c r="M16" s="2" t="s">
        <v>15</v>
      </c>
      <c r="N16" s="9">
        <v>211</v>
      </c>
      <c r="O16" s="9">
        <v>44</v>
      </c>
      <c r="P16" s="31">
        <f t="shared" si="2"/>
        <v>0.20853080568720378</v>
      </c>
      <c r="Q16" s="9">
        <v>167</v>
      </c>
      <c r="S16" s="2" t="s">
        <v>15</v>
      </c>
      <c r="T16" s="9">
        <v>161</v>
      </c>
      <c r="U16" s="9">
        <v>42</v>
      </c>
      <c r="V16" s="31">
        <f t="shared" si="3"/>
        <v>0.2608695652173913</v>
      </c>
      <c r="W16" s="9">
        <v>119</v>
      </c>
      <c r="X16"/>
    </row>
    <row r="17" spans="1:24" ht="16.5" customHeight="1" x14ac:dyDescent="0.25">
      <c r="A17" s="2" t="s">
        <v>16</v>
      </c>
      <c r="B17" s="4">
        <v>248</v>
      </c>
      <c r="C17" s="4">
        <v>71</v>
      </c>
      <c r="D17" s="31">
        <f t="shared" si="0"/>
        <v>0.28629032258064518</v>
      </c>
      <c r="E17" s="4">
        <v>177</v>
      </c>
      <c r="G17" s="2" t="s">
        <v>16</v>
      </c>
      <c r="H17" s="4">
        <v>236</v>
      </c>
      <c r="I17" s="4">
        <v>76</v>
      </c>
      <c r="J17" s="31">
        <f t="shared" si="1"/>
        <v>0.32203389830508472</v>
      </c>
      <c r="K17" s="4">
        <v>160</v>
      </c>
      <c r="M17" s="2" t="s">
        <v>16</v>
      </c>
      <c r="N17" s="9">
        <v>160</v>
      </c>
      <c r="O17" s="9">
        <v>38</v>
      </c>
      <c r="P17" s="31">
        <f t="shared" si="2"/>
        <v>0.23749999999999999</v>
      </c>
      <c r="Q17" s="9">
        <v>122</v>
      </c>
      <c r="S17" s="2" t="s">
        <v>16</v>
      </c>
      <c r="T17" s="9">
        <v>133</v>
      </c>
      <c r="U17" s="9">
        <v>27</v>
      </c>
      <c r="V17" s="31">
        <f t="shared" si="3"/>
        <v>0.20300751879699247</v>
      </c>
      <c r="W17" s="9">
        <v>106</v>
      </c>
      <c r="X17"/>
    </row>
    <row r="18" spans="1:24" ht="16.5" customHeight="1" x14ac:dyDescent="0.25">
      <c r="A18" s="2" t="s">
        <v>17</v>
      </c>
      <c r="B18" s="4">
        <v>179</v>
      </c>
      <c r="C18" s="4">
        <v>66</v>
      </c>
      <c r="D18" s="31">
        <f t="shared" si="0"/>
        <v>0.36871508379888268</v>
      </c>
      <c r="E18" s="4">
        <v>113</v>
      </c>
      <c r="G18" s="2" t="s">
        <v>17</v>
      </c>
      <c r="H18" s="4">
        <v>157</v>
      </c>
      <c r="I18" s="4">
        <v>76</v>
      </c>
      <c r="J18" s="31">
        <f t="shared" si="1"/>
        <v>0.48407643312101911</v>
      </c>
      <c r="K18" s="4">
        <v>81</v>
      </c>
      <c r="M18" s="2" t="s">
        <v>17</v>
      </c>
      <c r="N18" s="9">
        <v>115</v>
      </c>
      <c r="O18" s="9">
        <v>50</v>
      </c>
      <c r="P18" s="31">
        <f t="shared" si="2"/>
        <v>0.43478260869565216</v>
      </c>
      <c r="Q18" s="9">
        <v>65</v>
      </c>
      <c r="S18" s="2" t="s">
        <v>17</v>
      </c>
      <c r="T18" s="9">
        <v>85</v>
      </c>
      <c r="U18" s="9">
        <v>46</v>
      </c>
      <c r="V18" s="31">
        <f t="shared" si="3"/>
        <v>0.54117647058823526</v>
      </c>
      <c r="W18" s="9">
        <v>39</v>
      </c>
      <c r="X18"/>
    </row>
    <row r="19" spans="1:24" ht="16.5" customHeight="1" x14ac:dyDescent="0.25">
      <c r="A19" s="2" t="s">
        <v>18</v>
      </c>
      <c r="B19" s="4">
        <v>77</v>
      </c>
      <c r="C19" s="4">
        <v>29</v>
      </c>
      <c r="D19" s="31">
        <f t="shared" si="0"/>
        <v>0.37662337662337664</v>
      </c>
      <c r="E19" s="4">
        <v>48</v>
      </c>
      <c r="G19" s="2" t="s">
        <v>18</v>
      </c>
      <c r="H19" s="4">
        <v>88</v>
      </c>
      <c r="I19" s="4">
        <v>33</v>
      </c>
      <c r="J19" s="31">
        <f t="shared" si="1"/>
        <v>0.375</v>
      </c>
      <c r="K19" s="4">
        <v>55</v>
      </c>
      <c r="M19" s="2" t="s">
        <v>18</v>
      </c>
      <c r="N19" s="9">
        <v>72</v>
      </c>
      <c r="O19" s="9">
        <v>20</v>
      </c>
      <c r="P19" s="31">
        <f t="shared" si="2"/>
        <v>0.27777777777777779</v>
      </c>
      <c r="Q19" s="9">
        <v>52</v>
      </c>
      <c r="S19" s="2" t="s">
        <v>18</v>
      </c>
      <c r="T19" s="9">
        <v>50</v>
      </c>
      <c r="U19" s="9">
        <v>31</v>
      </c>
      <c r="V19" s="31">
        <f t="shared" si="3"/>
        <v>0.62</v>
      </c>
      <c r="W19" s="9">
        <v>19</v>
      </c>
      <c r="X19"/>
    </row>
    <row r="20" spans="1:24" ht="16.5" customHeight="1" x14ac:dyDescent="0.25">
      <c r="A20" s="2" t="s">
        <v>19</v>
      </c>
      <c r="B20" s="4">
        <v>40</v>
      </c>
      <c r="C20" s="4">
        <v>20</v>
      </c>
      <c r="D20" s="31">
        <f t="shared" si="0"/>
        <v>0.5</v>
      </c>
      <c r="E20" s="4">
        <v>20</v>
      </c>
      <c r="G20" s="2" t="s">
        <v>19</v>
      </c>
      <c r="H20" s="4">
        <v>48</v>
      </c>
      <c r="I20" s="4">
        <v>33</v>
      </c>
      <c r="J20" s="31">
        <f t="shared" si="1"/>
        <v>0.6875</v>
      </c>
      <c r="K20" s="4">
        <v>15</v>
      </c>
      <c r="M20" s="2" t="s">
        <v>19</v>
      </c>
      <c r="N20" s="9">
        <v>29</v>
      </c>
      <c r="O20" s="9">
        <v>23</v>
      </c>
      <c r="P20" s="31">
        <f t="shared" si="2"/>
        <v>0.7931034482758621</v>
      </c>
      <c r="Q20" s="9">
        <v>6</v>
      </c>
      <c r="S20" s="2" t="s">
        <v>19</v>
      </c>
      <c r="T20" s="9">
        <v>25</v>
      </c>
      <c r="U20" s="9">
        <v>16</v>
      </c>
      <c r="V20" s="31">
        <f t="shared" si="3"/>
        <v>0.64</v>
      </c>
      <c r="W20" s="9">
        <v>9</v>
      </c>
      <c r="X20"/>
    </row>
    <row r="21" spans="1:24" ht="16.5" customHeight="1" x14ac:dyDescent="0.25">
      <c r="A21" s="2" t="s">
        <v>20</v>
      </c>
      <c r="B21" s="4">
        <v>23</v>
      </c>
      <c r="C21" s="4">
        <v>13</v>
      </c>
      <c r="D21" s="31">
        <f t="shared" si="0"/>
        <v>0.56521739130434778</v>
      </c>
      <c r="E21" s="4">
        <v>10</v>
      </c>
      <c r="G21" s="2" t="s">
        <v>20</v>
      </c>
      <c r="H21" s="4">
        <v>21</v>
      </c>
      <c r="I21" s="4">
        <v>18</v>
      </c>
      <c r="J21" s="31">
        <f t="shared" si="1"/>
        <v>0.8571428571428571</v>
      </c>
      <c r="K21" s="4">
        <v>3</v>
      </c>
      <c r="M21" s="2" t="s">
        <v>20</v>
      </c>
      <c r="N21" s="9">
        <v>14</v>
      </c>
      <c r="O21" s="9">
        <v>14</v>
      </c>
      <c r="P21" s="31">
        <f t="shared" si="2"/>
        <v>1</v>
      </c>
      <c r="Q21" s="9">
        <v>0</v>
      </c>
      <c r="S21" s="2" t="s">
        <v>20</v>
      </c>
      <c r="T21" s="9">
        <v>10</v>
      </c>
      <c r="U21" s="9">
        <v>8</v>
      </c>
      <c r="V21" s="31">
        <f t="shared" si="3"/>
        <v>0.8</v>
      </c>
      <c r="W21" s="9">
        <v>2</v>
      </c>
      <c r="X21"/>
    </row>
    <row r="22" spans="1:24" ht="16.5" customHeight="1" x14ac:dyDescent="0.25">
      <c r="A22" s="2" t="s">
        <v>21</v>
      </c>
      <c r="B22" s="4">
        <v>7</v>
      </c>
      <c r="C22" s="4">
        <v>6</v>
      </c>
      <c r="D22" s="31">
        <f t="shared" si="0"/>
        <v>0.8571428571428571</v>
      </c>
      <c r="E22" s="4">
        <v>1</v>
      </c>
      <c r="G22" s="2" t="s">
        <v>21</v>
      </c>
      <c r="H22" s="4">
        <v>13</v>
      </c>
      <c r="I22" s="4">
        <v>9</v>
      </c>
      <c r="J22" s="31">
        <f t="shared" si="1"/>
        <v>0.69230769230769229</v>
      </c>
      <c r="K22" s="4">
        <v>4</v>
      </c>
      <c r="M22" s="2" t="s">
        <v>21</v>
      </c>
      <c r="N22" s="9">
        <v>6</v>
      </c>
      <c r="O22" s="9">
        <v>6</v>
      </c>
      <c r="P22" s="31">
        <f t="shared" si="2"/>
        <v>1</v>
      </c>
      <c r="Q22" s="9">
        <v>0</v>
      </c>
      <c r="S22" s="2" t="s">
        <v>21</v>
      </c>
      <c r="T22" s="9">
        <v>6</v>
      </c>
      <c r="U22" s="9">
        <v>6</v>
      </c>
      <c r="V22" s="31">
        <f t="shared" si="3"/>
        <v>1</v>
      </c>
      <c r="W22" s="9">
        <v>0</v>
      </c>
      <c r="X22"/>
    </row>
    <row r="23" spans="1:24" ht="16.5" customHeight="1" x14ac:dyDescent="0.25">
      <c r="A23" s="2" t="s">
        <v>22</v>
      </c>
      <c r="B23" s="4">
        <v>2</v>
      </c>
      <c r="C23" s="4">
        <v>2</v>
      </c>
      <c r="D23" s="31">
        <f t="shared" si="0"/>
        <v>1</v>
      </c>
      <c r="E23" s="4">
        <v>0</v>
      </c>
      <c r="G23" s="2" t="s">
        <v>22</v>
      </c>
      <c r="H23" s="4">
        <v>4</v>
      </c>
      <c r="I23" s="4">
        <v>3</v>
      </c>
      <c r="J23" s="31">
        <f t="shared" si="1"/>
        <v>0.75</v>
      </c>
      <c r="K23" s="4">
        <v>1</v>
      </c>
      <c r="M23" s="2" t="s">
        <v>22</v>
      </c>
      <c r="N23" s="9">
        <v>8</v>
      </c>
      <c r="O23" s="9">
        <v>8</v>
      </c>
      <c r="P23" s="31">
        <f t="shared" si="2"/>
        <v>1</v>
      </c>
      <c r="Q23" s="9">
        <v>0</v>
      </c>
      <c r="S23" s="2" t="s">
        <v>22</v>
      </c>
      <c r="T23" s="9">
        <v>8</v>
      </c>
      <c r="U23" s="9">
        <v>8</v>
      </c>
      <c r="V23" s="31">
        <f t="shared" si="3"/>
        <v>1</v>
      </c>
      <c r="W23" s="9">
        <v>0</v>
      </c>
      <c r="X23"/>
    </row>
    <row r="24" spans="1:24" ht="16.5" customHeight="1" x14ac:dyDescent="0.25">
      <c r="A24" s="2" t="s">
        <v>23</v>
      </c>
      <c r="B24" s="4">
        <v>4</v>
      </c>
      <c r="C24" s="4">
        <v>2</v>
      </c>
      <c r="D24" s="31">
        <f t="shared" si="0"/>
        <v>0.5</v>
      </c>
      <c r="E24" s="4">
        <v>2</v>
      </c>
      <c r="G24" s="2" t="s">
        <v>23</v>
      </c>
      <c r="H24" s="4">
        <v>4</v>
      </c>
      <c r="I24" s="4">
        <v>4</v>
      </c>
      <c r="J24" s="31">
        <f t="shared" si="1"/>
        <v>1</v>
      </c>
      <c r="K24" s="4">
        <v>0</v>
      </c>
      <c r="M24" s="2" t="s">
        <v>23</v>
      </c>
      <c r="N24" s="9">
        <v>1</v>
      </c>
      <c r="O24" s="9">
        <v>1</v>
      </c>
      <c r="P24" s="31">
        <f t="shared" si="2"/>
        <v>1</v>
      </c>
      <c r="Q24" s="9">
        <v>0</v>
      </c>
      <c r="S24" s="2" t="s">
        <v>23</v>
      </c>
      <c r="T24" s="9">
        <v>1</v>
      </c>
      <c r="U24" s="9">
        <v>0</v>
      </c>
      <c r="V24" s="31">
        <f t="shared" si="3"/>
        <v>0</v>
      </c>
      <c r="W24" s="9">
        <v>1</v>
      </c>
      <c r="X24"/>
    </row>
    <row r="25" spans="1:24" ht="16.5" customHeight="1" x14ac:dyDescent="0.25">
      <c r="A25" s="2" t="s">
        <v>24</v>
      </c>
      <c r="B25" s="4">
        <v>5</v>
      </c>
      <c r="C25" s="4">
        <v>3</v>
      </c>
      <c r="D25" s="31">
        <f t="shared" si="0"/>
        <v>0.6</v>
      </c>
      <c r="E25" s="4">
        <v>2</v>
      </c>
      <c r="G25" s="2" t="s">
        <v>24</v>
      </c>
      <c r="H25" s="4">
        <v>2</v>
      </c>
      <c r="I25" s="4">
        <v>2</v>
      </c>
      <c r="J25" s="31">
        <f t="shared" si="1"/>
        <v>1</v>
      </c>
      <c r="K25" s="4">
        <v>0</v>
      </c>
      <c r="M25" s="2" t="s">
        <v>24</v>
      </c>
      <c r="N25" s="9">
        <v>3</v>
      </c>
      <c r="O25" s="9">
        <v>3</v>
      </c>
      <c r="P25" s="31">
        <f t="shared" si="2"/>
        <v>1</v>
      </c>
      <c r="Q25" s="9">
        <v>0</v>
      </c>
      <c r="S25" s="2" t="s">
        <v>24</v>
      </c>
      <c r="T25" s="9">
        <v>5</v>
      </c>
      <c r="U25" s="9">
        <v>1</v>
      </c>
      <c r="V25" s="31">
        <f t="shared" si="3"/>
        <v>0.2</v>
      </c>
      <c r="W25" s="9">
        <v>4</v>
      </c>
      <c r="X25"/>
    </row>
    <row r="26" spans="1:24" ht="16.5" customHeight="1" x14ac:dyDescent="0.25">
      <c r="A26" s="2" t="s">
        <v>25</v>
      </c>
      <c r="B26" s="4">
        <v>6</v>
      </c>
      <c r="C26" s="4">
        <v>6</v>
      </c>
      <c r="D26" s="31">
        <f t="shared" si="0"/>
        <v>1</v>
      </c>
      <c r="E26" s="4">
        <v>0</v>
      </c>
      <c r="G26" s="2" t="s">
        <v>25</v>
      </c>
      <c r="H26" s="4">
        <v>14</v>
      </c>
      <c r="I26" s="4">
        <v>11</v>
      </c>
      <c r="J26" s="31">
        <f t="shared" si="1"/>
        <v>0.7857142857142857</v>
      </c>
      <c r="K26" s="4">
        <v>3</v>
      </c>
      <c r="M26" s="2" t="s">
        <v>25</v>
      </c>
      <c r="N26" s="9">
        <v>9</v>
      </c>
      <c r="O26" s="9">
        <v>8</v>
      </c>
      <c r="P26" s="31">
        <f t="shared" si="2"/>
        <v>0.88888888888888884</v>
      </c>
      <c r="Q26" s="9">
        <v>1</v>
      </c>
      <c r="S26" s="2" t="s">
        <v>25</v>
      </c>
      <c r="T26" s="9">
        <v>3</v>
      </c>
      <c r="U26" s="9">
        <v>3</v>
      </c>
      <c r="V26" s="31">
        <f t="shared" si="3"/>
        <v>1</v>
      </c>
      <c r="W26" s="9">
        <v>0</v>
      </c>
      <c r="X26"/>
    </row>
    <row r="27" spans="1:24" ht="16.5" customHeight="1" x14ac:dyDescent="0.25">
      <c r="A27" s="2" t="s">
        <v>26</v>
      </c>
      <c r="B27" s="4">
        <v>38</v>
      </c>
      <c r="C27" s="4">
        <v>21</v>
      </c>
      <c r="D27" s="31">
        <f t="shared" si="0"/>
        <v>0.55263157894736847</v>
      </c>
      <c r="E27" s="4">
        <v>17</v>
      </c>
      <c r="G27" s="2" t="s">
        <v>26</v>
      </c>
      <c r="H27" s="4">
        <v>40</v>
      </c>
      <c r="I27" s="4">
        <v>18</v>
      </c>
      <c r="J27" s="31">
        <f t="shared" si="1"/>
        <v>0.45</v>
      </c>
      <c r="K27" s="4">
        <v>22</v>
      </c>
      <c r="M27" s="2" t="s">
        <v>26</v>
      </c>
      <c r="N27" s="9">
        <v>18</v>
      </c>
      <c r="O27" s="9">
        <v>17</v>
      </c>
      <c r="P27" s="31">
        <f t="shared" si="2"/>
        <v>0.94444444444444442</v>
      </c>
      <c r="Q27" s="9">
        <v>1</v>
      </c>
      <c r="S27" s="2" t="s">
        <v>26</v>
      </c>
      <c r="T27" s="9">
        <v>11</v>
      </c>
      <c r="U27" s="9">
        <v>9</v>
      </c>
      <c r="V27" s="31">
        <f t="shared" si="3"/>
        <v>0.81818181818181823</v>
      </c>
      <c r="W27" s="9">
        <v>2</v>
      </c>
      <c r="X27"/>
    </row>
    <row r="28" spans="1:24" ht="16.5" customHeight="1" x14ac:dyDescent="0.25">
      <c r="A28" s="2" t="s">
        <v>27</v>
      </c>
      <c r="B28" s="4">
        <v>155</v>
      </c>
      <c r="C28" s="4">
        <v>44</v>
      </c>
      <c r="D28" s="31">
        <f t="shared" si="0"/>
        <v>0.28387096774193549</v>
      </c>
      <c r="E28" s="4">
        <v>111</v>
      </c>
      <c r="G28" s="2" t="s">
        <v>27</v>
      </c>
      <c r="H28" s="4">
        <v>106</v>
      </c>
      <c r="I28" s="4">
        <v>48</v>
      </c>
      <c r="J28" s="31">
        <f t="shared" si="1"/>
        <v>0.45283018867924529</v>
      </c>
      <c r="K28" s="4">
        <v>58</v>
      </c>
      <c r="M28" s="2" t="s">
        <v>27</v>
      </c>
      <c r="N28" s="10">
        <v>68</v>
      </c>
      <c r="O28" s="10">
        <v>30</v>
      </c>
      <c r="P28" s="31">
        <f t="shared" si="2"/>
        <v>0.44117647058823528</v>
      </c>
      <c r="Q28" s="10">
        <v>38</v>
      </c>
      <c r="R28"/>
      <c r="S28" s="2" t="s">
        <v>27</v>
      </c>
      <c r="T28" s="10">
        <v>107</v>
      </c>
      <c r="U28" s="10">
        <v>51</v>
      </c>
      <c r="V28" s="31">
        <f t="shared" si="3"/>
        <v>0.47663551401869159</v>
      </c>
      <c r="W28" s="10">
        <v>56</v>
      </c>
    </row>
    <row r="29" spans="1:24" ht="16.5" customHeight="1" x14ac:dyDescent="0.25">
      <c r="A29" s="42" t="s">
        <v>40</v>
      </c>
      <c r="B29" s="4">
        <f>SUM(B5:B28)</f>
        <v>11254</v>
      </c>
      <c r="C29" s="4">
        <f>SUM(C5:C28)</f>
        <v>2043</v>
      </c>
      <c r="D29" s="31">
        <f t="shared" si="0"/>
        <v>0.1815354540607784</v>
      </c>
      <c r="E29" s="4">
        <f>SUM(E5:E28)</f>
        <v>9211</v>
      </c>
      <c r="G29" s="42" t="s">
        <v>40</v>
      </c>
      <c r="H29" s="4">
        <f>SUM(H5:H28)</f>
        <v>11184</v>
      </c>
      <c r="I29" s="4">
        <f>SUM(I5:I28)</f>
        <v>2132</v>
      </c>
      <c r="J29" s="31">
        <f t="shared" si="1"/>
        <v>0.19062947067238914</v>
      </c>
      <c r="K29" s="4">
        <f>SUM(K5:K28)</f>
        <v>9051</v>
      </c>
      <c r="M29" s="42" t="s">
        <v>40</v>
      </c>
      <c r="N29" s="10">
        <f>SUM(N5:N28)</f>
        <v>6187</v>
      </c>
      <c r="O29" s="10">
        <f>SUM(O5:O28)</f>
        <v>1125</v>
      </c>
      <c r="P29" s="31">
        <f t="shared" si="2"/>
        <v>0.18183287538386941</v>
      </c>
      <c r="Q29" s="10">
        <f>SUM(Q5:Q28)</f>
        <v>5062</v>
      </c>
      <c r="R29"/>
      <c r="S29" s="42" t="s">
        <v>40</v>
      </c>
      <c r="T29" s="10">
        <f>SUM(T5:T28)</f>
        <v>3728</v>
      </c>
      <c r="U29" s="10">
        <f>SUM(U5:U28)</f>
        <v>936</v>
      </c>
      <c r="V29" s="31">
        <f t="shared" si="3"/>
        <v>0.25107296137339058</v>
      </c>
      <c r="W29" s="7">
        <f>SUM(W5:W28)</f>
        <v>2792</v>
      </c>
    </row>
    <row r="30" spans="1:24" ht="16.5" customHeight="1" x14ac:dyDescent="0.25">
      <c r="A30" s="16"/>
      <c r="B30" s="5"/>
      <c r="C30" s="5"/>
      <c r="D30" s="5"/>
      <c r="E30" s="5"/>
      <c r="G30" s="16"/>
      <c r="H30" s="5"/>
      <c r="I30" s="5"/>
      <c r="J30" s="5"/>
      <c r="K30" s="5"/>
      <c r="M30" s="16"/>
      <c r="N30" s="17"/>
      <c r="O30" s="17"/>
      <c r="P30" s="26"/>
      <c r="Q30" s="17"/>
      <c r="R30"/>
      <c r="S30" s="16"/>
      <c r="T30" s="17"/>
      <c r="U30" s="17"/>
      <c r="V30" s="17"/>
    </row>
    <row r="31" spans="1:24" x14ac:dyDescent="0.25">
      <c r="G31" s="3"/>
      <c r="N31"/>
      <c r="O31"/>
      <c r="P31" s="27"/>
      <c r="Q31"/>
    </row>
    <row r="32" spans="1:24" x14ac:dyDescent="0.25">
      <c r="G32" s="3"/>
      <c r="N32"/>
      <c r="O32"/>
      <c r="P32" s="27"/>
      <c r="Q32"/>
    </row>
    <row r="33" spans="1:23" x14ac:dyDescent="0.25">
      <c r="G33" s="3"/>
    </row>
    <row r="34" spans="1:23" x14ac:dyDescent="0.25">
      <c r="A34" s="52" t="s">
        <v>29</v>
      </c>
      <c r="B34" s="52"/>
      <c r="C34" s="52"/>
      <c r="D34" s="52"/>
      <c r="E34" s="52"/>
      <c r="G34" s="52" t="s">
        <v>33</v>
      </c>
      <c r="H34" s="52"/>
      <c r="I34" s="52"/>
      <c r="J34" s="52"/>
      <c r="K34" s="52"/>
      <c r="M34" s="52" t="s">
        <v>35</v>
      </c>
      <c r="N34" s="52"/>
      <c r="O34" s="52"/>
      <c r="P34" s="52"/>
      <c r="Q34" s="52"/>
      <c r="R34" s="24"/>
      <c r="S34" s="52" t="s">
        <v>36</v>
      </c>
      <c r="T34" s="52"/>
      <c r="U34" s="52"/>
      <c r="V34" s="52"/>
      <c r="W34" s="52"/>
    </row>
    <row r="35" spans="1:23" x14ac:dyDescent="0.25">
      <c r="A35" s="52"/>
      <c r="B35" s="52"/>
      <c r="C35" s="52"/>
      <c r="D35" s="52"/>
      <c r="E35" s="52"/>
      <c r="G35" s="52"/>
      <c r="H35" s="52"/>
      <c r="I35" s="52"/>
      <c r="J35" s="52"/>
      <c r="K35" s="52"/>
      <c r="M35" s="52"/>
      <c r="N35" s="52"/>
      <c r="O35" s="52"/>
      <c r="P35" s="52"/>
      <c r="Q35" s="52"/>
      <c r="R35" s="24"/>
      <c r="S35" s="52"/>
      <c r="T35" s="52"/>
      <c r="U35" s="52"/>
      <c r="V35" s="52"/>
      <c r="W35" s="52"/>
    </row>
    <row r="36" spans="1:23" ht="30" x14ac:dyDescent="0.25">
      <c r="A36" s="6" t="s">
        <v>2</v>
      </c>
      <c r="B36" s="6" t="s">
        <v>0</v>
      </c>
      <c r="C36" s="6" t="s">
        <v>1</v>
      </c>
      <c r="D36" s="20" t="s">
        <v>34</v>
      </c>
      <c r="E36" s="6" t="s">
        <v>3</v>
      </c>
      <c r="G36" s="6" t="s">
        <v>2</v>
      </c>
      <c r="H36" s="6" t="s">
        <v>0</v>
      </c>
      <c r="I36" s="6" t="s">
        <v>1</v>
      </c>
      <c r="J36" s="20" t="s">
        <v>34</v>
      </c>
      <c r="K36" s="6" t="s">
        <v>3</v>
      </c>
      <c r="M36" s="6" t="s">
        <v>2</v>
      </c>
      <c r="N36" s="6" t="s">
        <v>0</v>
      </c>
      <c r="O36" s="6" t="s">
        <v>1</v>
      </c>
      <c r="P36" s="20" t="s">
        <v>34</v>
      </c>
      <c r="Q36" s="6" t="s">
        <v>3</v>
      </c>
      <c r="R36" s="18"/>
      <c r="S36" s="6" t="s">
        <v>2</v>
      </c>
      <c r="T36" s="6" t="s">
        <v>0</v>
      </c>
      <c r="U36" s="6" t="s">
        <v>1</v>
      </c>
      <c r="V36" s="20" t="s">
        <v>34</v>
      </c>
      <c r="W36" s="6" t="s">
        <v>3</v>
      </c>
    </row>
    <row r="37" spans="1:23" ht="15.75" x14ac:dyDescent="0.25">
      <c r="A37" s="2" t="s">
        <v>4</v>
      </c>
      <c r="B37" s="7">
        <v>422</v>
      </c>
      <c r="C37" s="7">
        <v>113</v>
      </c>
      <c r="D37" s="31">
        <f t="shared" ref="D37:D61" si="4">C37/B37</f>
        <v>0.26777251184834122</v>
      </c>
      <c r="E37" s="7">
        <v>309</v>
      </c>
      <c r="G37" s="2" t="s">
        <v>4</v>
      </c>
      <c r="H37" s="7">
        <v>425</v>
      </c>
      <c r="I37" s="7">
        <v>103</v>
      </c>
      <c r="J37" s="31">
        <f t="shared" ref="J37:J61" si="5">I37/H37</f>
        <v>0.24235294117647058</v>
      </c>
      <c r="K37" s="4">
        <f>H37-I37</f>
        <v>322</v>
      </c>
      <c r="M37" s="2" t="s">
        <v>4</v>
      </c>
      <c r="N37" s="9">
        <v>316</v>
      </c>
      <c r="O37" s="9">
        <v>190</v>
      </c>
      <c r="P37" s="31">
        <f t="shared" ref="P37:P61" si="6">O37/N37</f>
        <v>0.60126582278481011</v>
      </c>
      <c r="Q37" s="9">
        <v>126</v>
      </c>
      <c r="R37" s="3"/>
      <c r="S37" s="2" t="s">
        <v>4</v>
      </c>
      <c r="T37" s="4">
        <v>276</v>
      </c>
      <c r="U37" s="4">
        <v>189</v>
      </c>
      <c r="V37" s="31">
        <f t="shared" ref="V37:V61" si="7">U37/T37</f>
        <v>0.68478260869565222</v>
      </c>
      <c r="W37" s="4">
        <f>T37-U37</f>
        <v>87</v>
      </c>
    </row>
    <row r="38" spans="1:23" ht="15.75" x14ac:dyDescent="0.25">
      <c r="A38" s="2" t="s">
        <v>5</v>
      </c>
      <c r="B38" s="7">
        <v>983</v>
      </c>
      <c r="C38" s="7">
        <v>112</v>
      </c>
      <c r="D38" s="31">
        <f t="shared" si="4"/>
        <v>0.11393692777212615</v>
      </c>
      <c r="E38" s="7">
        <v>871</v>
      </c>
      <c r="G38" s="2" t="s">
        <v>5</v>
      </c>
      <c r="H38" s="7">
        <v>938</v>
      </c>
      <c r="I38" s="7">
        <v>153</v>
      </c>
      <c r="J38" s="31">
        <f t="shared" si="5"/>
        <v>0.16311300639658849</v>
      </c>
      <c r="K38" s="4">
        <f t="shared" ref="K38:K60" si="8">H38-I38</f>
        <v>785</v>
      </c>
      <c r="M38" s="2" t="s">
        <v>5</v>
      </c>
      <c r="N38" s="9">
        <v>669</v>
      </c>
      <c r="O38" s="9">
        <v>350</v>
      </c>
      <c r="P38" s="31">
        <f t="shared" si="6"/>
        <v>0.52316890881913303</v>
      </c>
      <c r="Q38" s="9">
        <v>319</v>
      </c>
      <c r="R38" s="3"/>
      <c r="S38" s="2" t="s">
        <v>5</v>
      </c>
      <c r="T38" s="4">
        <v>631</v>
      </c>
      <c r="U38" s="4">
        <v>289</v>
      </c>
      <c r="V38" s="31">
        <f t="shared" si="7"/>
        <v>0.45800316957210774</v>
      </c>
      <c r="W38" s="4">
        <f t="shared" ref="W38:W60" si="9">T38-U38</f>
        <v>342</v>
      </c>
    </row>
    <row r="39" spans="1:23" ht="15.75" x14ac:dyDescent="0.25">
      <c r="A39" s="2" t="s">
        <v>6</v>
      </c>
      <c r="B39" s="7">
        <v>1020</v>
      </c>
      <c r="C39" s="7">
        <v>172</v>
      </c>
      <c r="D39" s="31">
        <f t="shared" si="4"/>
        <v>0.16862745098039217</v>
      </c>
      <c r="E39" s="7">
        <v>848</v>
      </c>
      <c r="G39" s="2" t="s">
        <v>6</v>
      </c>
      <c r="H39" s="7">
        <v>1048</v>
      </c>
      <c r="I39" s="7">
        <v>295</v>
      </c>
      <c r="J39" s="31">
        <f t="shared" si="5"/>
        <v>0.28148854961832059</v>
      </c>
      <c r="K39" s="4">
        <f t="shared" si="8"/>
        <v>753</v>
      </c>
      <c r="M39" s="2" t="s">
        <v>6</v>
      </c>
      <c r="N39" s="9">
        <v>762</v>
      </c>
      <c r="O39" s="9">
        <v>297</v>
      </c>
      <c r="P39" s="31">
        <f t="shared" si="6"/>
        <v>0.38976377952755903</v>
      </c>
      <c r="Q39" s="9">
        <v>465</v>
      </c>
      <c r="R39" s="3"/>
      <c r="S39" s="2" t="s">
        <v>6</v>
      </c>
      <c r="T39" s="4">
        <v>728</v>
      </c>
      <c r="U39" s="4">
        <v>368</v>
      </c>
      <c r="V39" s="31">
        <f t="shared" si="7"/>
        <v>0.50549450549450547</v>
      </c>
      <c r="W39" s="4">
        <f t="shared" si="9"/>
        <v>360</v>
      </c>
    </row>
    <row r="40" spans="1:23" ht="15.75" x14ac:dyDescent="0.25">
      <c r="A40" s="2" t="s">
        <v>7</v>
      </c>
      <c r="B40" s="7">
        <v>1024</v>
      </c>
      <c r="C40" s="7">
        <v>136</v>
      </c>
      <c r="D40" s="31">
        <f t="shared" si="4"/>
        <v>0.1328125</v>
      </c>
      <c r="E40" s="7">
        <v>888</v>
      </c>
      <c r="G40" s="2" t="s">
        <v>7</v>
      </c>
      <c r="H40" s="7">
        <v>1169</v>
      </c>
      <c r="I40" s="7">
        <v>268</v>
      </c>
      <c r="J40" s="31">
        <f t="shared" si="5"/>
        <v>0.2292557741659538</v>
      </c>
      <c r="K40" s="4">
        <f t="shared" si="8"/>
        <v>901</v>
      </c>
      <c r="M40" s="2" t="s">
        <v>7</v>
      </c>
      <c r="N40" s="9">
        <v>854</v>
      </c>
      <c r="O40" s="9">
        <v>251</v>
      </c>
      <c r="P40" s="31">
        <f t="shared" si="6"/>
        <v>0.29391100702576112</v>
      </c>
      <c r="Q40" s="9">
        <v>603</v>
      </c>
      <c r="R40" s="3"/>
      <c r="S40" s="2" t="s">
        <v>7</v>
      </c>
      <c r="T40" s="4">
        <v>716</v>
      </c>
      <c r="U40" s="4">
        <v>242</v>
      </c>
      <c r="V40" s="31">
        <f t="shared" si="7"/>
        <v>0.33798882681564246</v>
      </c>
      <c r="W40" s="4">
        <f t="shared" si="9"/>
        <v>474</v>
      </c>
    </row>
    <row r="41" spans="1:23" ht="15.75" x14ac:dyDescent="0.25">
      <c r="A41" s="2" t="s">
        <v>8</v>
      </c>
      <c r="B41" s="7">
        <v>908</v>
      </c>
      <c r="C41" s="7">
        <v>141</v>
      </c>
      <c r="D41" s="31">
        <f t="shared" si="4"/>
        <v>0.15528634361233482</v>
      </c>
      <c r="E41" s="7">
        <v>767</v>
      </c>
      <c r="G41" s="2" t="s">
        <v>8</v>
      </c>
      <c r="H41" s="7">
        <v>1041</v>
      </c>
      <c r="I41" s="7">
        <v>222</v>
      </c>
      <c r="J41" s="31">
        <f t="shared" si="5"/>
        <v>0.2132564841498559</v>
      </c>
      <c r="K41" s="4">
        <f t="shared" si="8"/>
        <v>819</v>
      </c>
      <c r="M41" s="2" t="s">
        <v>8</v>
      </c>
      <c r="N41" s="11">
        <v>831</v>
      </c>
      <c r="O41" s="11">
        <v>230</v>
      </c>
      <c r="P41" s="31">
        <f t="shared" si="6"/>
        <v>0.27677496991576411</v>
      </c>
      <c r="Q41" s="11">
        <v>601</v>
      </c>
      <c r="R41" s="3"/>
      <c r="S41" s="2" t="s">
        <v>8</v>
      </c>
      <c r="T41" s="32">
        <v>791</v>
      </c>
      <c r="U41" s="32">
        <v>254</v>
      </c>
      <c r="V41" s="31">
        <f t="shared" si="7"/>
        <v>0.32111251580278127</v>
      </c>
      <c r="W41" s="4">
        <f t="shared" si="9"/>
        <v>537</v>
      </c>
    </row>
    <row r="42" spans="1:23" ht="15.75" x14ac:dyDescent="0.25">
      <c r="A42" s="2" t="s">
        <v>9</v>
      </c>
      <c r="B42" s="7">
        <v>996</v>
      </c>
      <c r="C42" s="7">
        <v>172</v>
      </c>
      <c r="D42" s="31">
        <f t="shared" si="4"/>
        <v>0.17269076305220885</v>
      </c>
      <c r="E42" s="7">
        <v>824</v>
      </c>
      <c r="G42" s="2" t="s">
        <v>9</v>
      </c>
      <c r="H42" s="7">
        <v>998</v>
      </c>
      <c r="I42" s="7">
        <v>312</v>
      </c>
      <c r="J42" s="31">
        <f t="shared" si="5"/>
        <v>0.31262525050100198</v>
      </c>
      <c r="K42" s="4">
        <f t="shared" si="8"/>
        <v>686</v>
      </c>
      <c r="M42" s="2" t="s">
        <v>9</v>
      </c>
      <c r="N42" s="9">
        <v>836</v>
      </c>
      <c r="O42" s="9">
        <v>283</v>
      </c>
      <c r="P42" s="31">
        <f t="shared" si="6"/>
        <v>0.33851674641148327</v>
      </c>
      <c r="Q42" s="9">
        <v>553</v>
      </c>
      <c r="R42" s="3"/>
      <c r="S42" s="2" t="s">
        <v>9</v>
      </c>
      <c r="T42" s="4">
        <v>752</v>
      </c>
      <c r="U42" s="4">
        <v>255</v>
      </c>
      <c r="V42" s="31">
        <f t="shared" si="7"/>
        <v>0.33909574468085107</v>
      </c>
      <c r="W42" s="4">
        <f t="shared" si="9"/>
        <v>497</v>
      </c>
    </row>
    <row r="43" spans="1:23" ht="15.75" x14ac:dyDescent="0.25">
      <c r="A43" s="2" t="s">
        <v>10</v>
      </c>
      <c r="B43" s="7">
        <v>1084</v>
      </c>
      <c r="C43" s="7">
        <v>157</v>
      </c>
      <c r="D43" s="31">
        <f t="shared" si="4"/>
        <v>0.1448339483394834</v>
      </c>
      <c r="E43" s="7">
        <v>927</v>
      </c>
      <c r="G43" s="2" t="s">
        <v>10</v>
      </c>
      <c r="H43" s="7">
        <v>849</v>
      </c>
      <c r="I43" s="7">
        <v>201</v>
      </c>
      <c r="J43" s="31">
        <f t="shared" si="5"/>
        <v>0.23674911660777384</v>
      </c>
      <c r="K43" s="4">
        <f t="shared" si="8"/>
        <v>648</v>
      </c>
      <c r="M43" s="2" t="s">
        <v>10</v>
      </c>
      <c r="N43" s="9">
        <v>761</v>
      </c>
      <c r="O43" s="9">
        <v>269</v>
      </c>
      <c r="P43" s="31">
        <f t="shared" si="6"/>
        <v>0.35348226018396844</v>
      </c>
      <c r="Q43" s="9">
        <v>492</v>
      </c>
      <c r="R43" s="3"/>
      <c r="S43" s="2" t="s">
        <v>10</v>
      </c>
      <c r="T43" s="4">
        <v>516</v>
      </c>
      <c r="U43" s="4">
        <v>125</v>
      </c>
      <c r="V43" s="31">
        <f t="shared" si="7"/>
        <v>0.24224806201550386</v>
      </c>
      <c r="W43" s="4">
        <f t="shared" si="9"/>
        <v>391</v>
      </c>
    </row>
    <row r="44" spans="1:23" ht="15.75" x14ac:dyDescent="0.25">
      <c r="A44" s="2" t="s">
        <v>11</v>
      </c>
      <c r="B44" s="7">
        <v>1057</v>
      </c>
      <c r="C44" s="7">
        <v>150</v>
      </c>
      <c r="D44" s="31">
        <f t="shared" si="4"/>
        <v>0.14191106906338694</v>
      </c>
      <c r="E44" s="7">
        <v>907</v>
      </c>
      <c r="G44" s="2" t="s">
        <v>11</v>
      </c>
      <c r="H44" s="7">
        <v>873</v>
      </c>
      <c r="I44" s="7">
        <v>264</v>
      </c>
      <c r="J44" s="31">
        <f t="shared" si="5"/>
        <v>0.30240549828178692</v>
      </c>
      <c r="K44" s="4">
        <f t="shared" si="8"/>
        <v>609</v>
      </c>
      <c r="M44" s="2" t="s">
        <v>11</v>
      </c>
      <c r="N44" s="9">
        <v>736</v>
      </c>
      <c r="O44" s="9">
        <v>284</v>
      </c>
      <c r="P44" s="31">
        <f t="shared" si="6"/>
        <v>0.3858695652173913</v>
      </c>
      <c r="Q44" s="41">
        <v>452</v>
      </c>
      <c r="R44" s="3"/>
      <c r="S44" s="2" t="s">
        <v>11</v>
      </c>
      <c r="T44" s="4">
        <v>737</v>
      </c>
      <c r="U44" s="4">
        <v>271</v>
      </c>
      <c r="V44" s="31">
        <f t="shared" si="7"/>
        <v>0.36770691994572591</v>
      </c>
      <c r="W44" s="4">
        <f t="shared" si="9"/>
        <v>466</v>
      </c>
    </row>
    <row r="45" spans="1:23" ht="15.75" x14ac:dyDescent="0.25">
      <c r="A45" s="2" t="s">
        <v>12</v>
      </c>
      <c r="B45" s="7">
        <v>886</v>
      </c>
      <c r="C45" s="7">
        <v>155</v>
      </c>
      <c r="D45" s="31">
        <f t="shared" si="4"/>
        <v>0.17494356659142213</v>
      </c>
      <c r="E45" s="7">
        <v>731</v>
      </c>
      <c r="G45" s="2" t="s">
        <v>12</v>
      </c>
      <c r="H45" s="7">
        <v>593</v>
      </c>
      <c r="I45" s="7">
        <v>198</v>
      </c>
      <c r="J45" s="31">
        <f t="shared" si="5"/>
        <v>0.33389544688026984</v>
      </c>
      <c r="K45" s="4">
        <f t="shared" si="8"/>
        <v>395</v>
      </c>
      <c r="M45" s="2" t="s">
        <v>12</v>
      </c>
      <c r="N45" s="9">
        <v>585</v>
      </c>
      <c r="O45" s="9">
        <v>146</v>
      </c>
      <c r="P45" s="31">
        <f t="shared" si="6"/>
        <v>0.24957264957264957</v>
      </c>
      <c r="Q45" s="9">
        <v>440</v>
      </c>
      <c r="R45" s="3"/>
      <c r="S45" s="2" t="s">
        <v>12</v>
      </c>
      <c r="T45" s="7">
        <v>614</v>
      </c>
      <c r="U45" s="7">
        <v>133</v>
      </c>
      <c r="V45" s="31">
        <f t="shared" si="7"/>
        <v>0.21661237785016288</v>
      </c>
      <c r="W45" s="4">
        <f t="shared" si="9"/>
        <v>481</v>
      </c>
    </row>
    <row r="46" spans="1:23" ht="15.75" x14ac:dyDescent="0.25">
      <c r="A46" s="2" t="s">
        <v>13</v>
      </c>
      <c r="B46" s="7">
        <v>541</v>
      </c>
      <c r="C46" s="7">
        <v>66</v>
      </c>
      <c r="D46" s="31">
        <f t="shared" si="4"/>
        <v>0.12199630314232902</v>
      </c>
      <c r="E46" s="7">
        <v>475</v>
      </c>
      <c r="G46" s="2" t="s">
        <v>13</v>
      </c>
      <c r="H46" s="7">
        <v>590</v>
      </c>
      <c r="I46" s="7">
        <v>149</v>
      </c>
      <c r="J46" s="31">
        <f t="shared" si="5"/>
        <v>0.25254237288135595</v>
      </c>
      <c r="K46" s="4">
        <f t="shared" si="8"/>
        <v>441</v>
      </c>
      <c r="M46" s="2" t="s">
        <v>13</v>
      </c>
      <c r="N46" s="9">
        <v>331</v>
      </c>
      <c r="O46" s="9">
        <v>66</v>
      </c>
      <c r="P46" s="31">
        <f t="shared" si="6"/>
        <v>0.19939577039274925</v>
      </c>
      <c r="Q46" s="9">
        <v>265</v>
      </c>
      <c r="R46" s="3"/>
      <c r="S46" s="2" t="s">
        <v>13</v>
      </c>
      <c r="T46" s="7">
        <v>440</v>
      </c>
      <c r="U46" s="7">
        <v>76</v>
      </c>
      <c r="V46" s="31">
        <f t="shared" si="7"/>
        <v>0.17272727272727273</v>
      </c>
      <c r="W46" s="4">
        <f t="shared" si="9"/>
        <v>364</v>
      </c>
    </row>
    <row r="47" spans="1:23" ht="15.75" x14ac:dyDescent="0.25">
      <c r="A47" s="2" t="s">
        <v>14</v>
      </c>
      <c r="B47" s="9">
        <v>344</v>
      </c>
      <c r="C47" s="9">
        <v>59</v>
      </c>
      <c r="D47" s="31">
        <f t="shared" si="4"/>
        <v>0.17151162790697674</v>
      </c>
      <c r="E47" s="9">
        <v>285</v>
      </c>
      <c r="G47" s="2" t="s">
        <v>14</v>
      </c>
      <c r="H47" s="9">
        <v>248</v>
      </c>
      <c r="I47" s="9">
        <v>80</v>
      </c>
      <c r="J47" s="31">
        <f t="shared" si="5"/>
        <v>0.32258064516129031</v>
      </c>
      <c r="K47" s="4">
        <f t="shared" si="8"/>
        <v>168</v>
      </c>
      <c r="M47" s="2" t="s">
        <v>14</v>
      </c>
      <c r="N47" s="9">
        <v>251</v>
      </c>
      <c r="O47" s="9">
        <v>104</v>
      </c>
      <c r="P47" s="31">
        <f t="shared" si="6"/>
        <v>0.41434262948207173</v>
      </c>
      <c r="Q47" s="9">
        <v>147</v>
      </c>
      <c r="R47" s="19"/>
      <c r="S47" s="2" t="s">
        <v>14</v>
      </c>
      <c r="T47" s="9">
        <v>307</v>
      </c>
      <c r="U47" s="9">
        <v>108</v>
      </c>
      <c r="V47" s="31">
        <f t="shared" si="7"/>
        <v>0.3517915309446254</v>
      </c>
      <c r="W47" s="4">
        <f t="shared" si="9"/>
        <v>199</v>
      </c>
    </row>
    <row r="48" spans="1:23" ht="15.75" x14ac:dyDescent="0.25">
      <c r="A48" s="2" t="s">
        <v>15</v>
      </c>
      <c r="B48" s="9">
        <v>291</v>
      </c>
      <c r="C48" s="9">
        <v>66</v>
      </c>
      <c r="D48" s="31">
        <f t="shared" si="4"/>
        <v>0.22680412371134021</v>
      </c>
      <c r="E48" s="9">
        <v>225</v>
      </c>
      <c r="G48" s="2" t="s">
        <v>15</v>
      </c>
      <c r="H48" s="9">
        <v>258</v>
      </c>
      <c r="I48" s="9">
        <v>82</v>
      </c>
      <c r="J48" s="31">
        <f t="shared" si="5"/>
        <v>0.31782945736434109</v>
      </c>
      <c r="K48" s="4">
        <f t="shared" si="8"/>
        <v>176</v>
      </c>
      <c r="M48" s="2" t="s">
        <v>15</v>
      </c>
      <c r="N48" s="9">
        <v>172</v>
      </c>
      <c r="O48" s="9">
        <v>96</v>
      </c>
      <c r="P48" s="31">
        <f t="shared" si="6"/>
        <v>0.55813953488372092</v>
      </c>
      <c r="Q48" s="9">
        <v>76</v>
      </c>
      <c r="R48" s="19"/>
      <c r="S48" s="2" t="s">
        <v>15</v>
      </c>
      <c r="T48" s="9">
        <v>241</v>
      </c>
      <c r="U48" s="9">
        <v>88</v>
      </c>
      <c r="V48" s="31">
        <f t="shared" si="7"/>
        <v>0.36514522821576761</v>
      </c>
      <c r="W48" s="4">
        <f t="shared" si="9"/>
        <v>153</v>
      </c>
    </row>
    <row r="49" spans="1:23" ht="15.75" x14ac:dyDescent="0.25">
      <c r="A49" s="2" t="s">
        <v>16</v>
      </c>
      <c r="B49" s="9">
        <v>246</v>
      </c>
      <c r="C49" s="9">
        <v>58</v>
      </c>
      <c r="D49" s="31">
        <f t="shared" si="4"/>
        <v>0.23577235772357724</v>
      </c>
      <c r="E49" s="9">
        <v>188</v>
      </c>
      <c r="G49" s="2" t="s">
        <v>16</v>
      </c>
      <c r="H49" s="9">
        <v>181</v>
      </c>
      <c r="I49" s="9">
        <v>74</v>
      </c>
      <c r="J49" s="31">
        <f t="shared" si="5"/>
        <v>0.40883977900552487</v>
      </c>
      <c r="K49" s="4">
        <f t="shared" si="8"/>
        <v>107</v>
      </c>
      <c r="M49" s="2" t="s">
        <v>16</v>
      </c>
      <c r="N49" s="9">
        <v>137</v>
      </c>
      <c r="O49" s="9">
        <v>93</v>
      </c>
      <c r="P49" s="31">
        <f t="shared" si="6"/>
        <v>0.67883211678832112</v>
      </c>
      <c r="Q49" s="9">
        <v>44</v>
      </c>
      <c r="R49" s="19"/>
      <c r="S49" s="2" t="s">
        <v>16</v>
      </c>
      <c r="T49" s="9">
        <v>167</v>
      </c>
      <c r="U49" s="9">
        <v>94</v>
      </c>
      <c r="V49" s="31">
        <f t="shared" si="7"/>
        <v>0.56287425149700598</v>
      </c>
      <c r="W49" s="4">
        <f t="shared" si="9"/>
        <v>73</v>
      </c>
    </row>
    <row r="50" spans="1:23" ht="15.75" x14ac:dyDescent="0.25">
      <c r="A50" s="2" t="s">
        <v>17</v>
      </c>
      <c r="B50" s="9">
        <v>105</v>
      </c>
      <c r="C50" s="9">
        <v>77</v>
      </c>
      <c r="D50" s="31">
        <f t="shared" si="4"/>
        <v>0.73333333333333328</v>
      </c>
      <c r="E50" s="9">
        <v>28</v>
      </c>
      <c r="G50" s="2" t="s">
        <v>17</v>
      </c>
      <c r="H50" s="9">
        <v>98</v>
      </c>
      <c r="I50" s="9">
        <v>61</v>
      </c>
      <c r="J50" s="31">
        <f t="shared" si="5"/>
        <v>0.62244897959183676</v>
      </c>
      <c r="K50" s="4">
        <f t="shared" si="8"/>
        <v>37</v>
      </c>
      <c r="M50" s="2" t="s">
        <v>17</v>
      </c>
      <c r="N50" s="9">
        <v>77</v>
      </c>
      <c r="O50" s="9">
        <v>62</v>
      </c>
      <c r="P50" s="31">
        <f t="shared" si="6"/>
        <v>0.80519480519480524</v>
      </c>
      <c r="Q50" s="9">
        <v>15</v>
      </c>
      <c r="R50" s="19"/>
      <c r="S50" s="2" t="s">
        <v>17</v>
      </c>
      <c r="T50" s="9">
        <v>87</v>
      </c>
      <c r="U50" s="9">
        <v>76</v>
      </c>
      <c r="V50" s="31">
        <f t="shared" si="7"/>
        <v>0.87356321839080464</v>
      </c>
      <c r="W50" s="4">
        <f t="shared" si="9"/>
        <v>11</v>
      </c>
    </row>
    <row r="51" spans="1:23" ht="15.75" x14ac:dyDescent="0.25">
      <c r="A51" s="2" t="s">
        <v>18</v>
      </c>
      <c r="B51" s="9">
        <v>75</v>
      </c>
      <c r="C51" s="9">
        <v>36</v>
      </c>
      <c r="D51" s="31">
        <f t="shared" si="4"/>
        <v>0.48</v>
      </c>
      <c r="E51" s="9">
        <v>39</v>
      </c>
      <c r="G51" s="2" t="s">
        <v>18</v>
      </c>
      <c r="H51" s="9">
        <v>76</v>
      </c>
      <c r="I51" s="9">
        <v>28</v>
      </c>
      <c r="J51" s="31">
        <f t="shared" si="5"/>
        <v>0.36842105263157893</v>
      </c>
      <c r="K51" s="4">
        <f t="shared" si="8"/>
        <v>48</v>
      </c>
      <c r="M51" s="2" t="s">
        <v>18</v>
      </c>
      <c r="N51" s="9">
        <v>35</v>
      </c>
      <c r="O51" s="9">
        <v>30</v>
      </c>
      <c r="P51" s="31">
        <f t="shared" si="6"/>
        <v>0.8571428571428571</v>
      </c>
      <c r="Q51" s="9">
        <v>5</v>
      </c>
      <c r="R51" s="19"/>
      <c r="S51" s="2" t="s">
        <v>18</v>
      </c>
      <c r="T51" s="9">
        <v>60</v>
      </c>
      <c r="U51" s="9">
        <v>37</v>
      </c>
      <c r="V51" s="31">
        <f t="shared" si="7"/>
        <v>0.6166666666666667</v>
      </c>
      <c r="W51" s="4">
        <f t="shared" si="9"/>
        <v>23</v>
      </c>
    </row>
    <row r="52" spans="1:23" ht="15.75" x14ac:dyDescent="0.25">
      <c r="A52" s="2" t="s">
        <v>19</v>
      </c>
      <c r="B52" s="9">
        <v>43</v>
      </c>
      <c r="C52" s="9">
        <v>33</v>
      </c>
      <c r="D52" s="31">
        <f t="shared" si="4"/>
        <v>0.76744186046511631</v>
      </c>
      <c r="E52" s="9">
        <v>10</v>
      </c>
      <c r="G52" s="2" t="s">
        <v>19</v>
      </c>
      <c r="H52" s="9">
        <v>34</v>
      </c>
      <c r="I52" s="9">
        <v>20</v>
      </c>
      <c r="J52" s="31">
        <f t="shared" si="5"/>
        <v>0.58823529411764708</v>
      </c>
      <c r="K52" s="4">
        <f t="shared" si="8"/>
        <v>14</v>
      </c>
      <c r="M52" s="2" t="s">
        <v>19</v>
      </c>
      <c r="N52" s="9">
        <v>15</v>
      </c>
      <c r="O52" s="9">
        <v>14</v>
      </c>
      <c r="P52" s="31">
        <f t="shared" si="6"/>
        <v>0.93333333333333335</v>
      </c>
      <c r="Q52" s="9">
        <v>1</v>
      </c>
      <c r="R52" s="19"/>
      <c r="S52" s="2" t="s">
        <v>19</v>
      </c>
      <c r="T52" s="9">
        <v>35</v>
      </c>
      <c r="U52" s="9">
        <v>16</v>
      </c>
      <c r="V52" s="31">
        <f t="shared" si="7"/>
        <v>0.45714285714285713</v>
      </c>
      <c r="W52" s="4">
        <f t="shared" si="9"/>
        <v>19</v>
      </c>
    </row>
    <row r="53" spans="1:23" ht="15.75" x14ac:dyDescent="0.25">
      <c r="A53" s="2" t="s">
        <v>20</v>
      </c>
      <c r="B53" s="9">
        <v>19</v>
      </c>
      <c r="C53" s="9">
        <v>16</v>
      </c>
      <c r="D53" s="31">
        <f t="shared" si="4"/>
        <v>0.84210526315789469</v>
      </c>
      <c r="E53" s="9">
        <v>3</v>
      </c>
      <c r="G53" s="2" t="s">
        <v>20</v>
      </c>
      <c r="H53" s="9">
        <v>22</v>
      </c>
      <c r="I53" s="9">
        <v>18</v>
      </c>
      <c r="J53" s="31">
        <f t="shared" si="5"/>
        <v>0.81818181818181823</v>
      </c>
      <c r="K53" s="4">
        <f t="shared" si="8"/>
        <v>4</v>
      </c>
      <c r="M53" s="2" t="s">
        <v>20</v>
      </c>
      <c r="N53" s="9">
        <v>4</v>
      </c>
      <c r="O53" s="9">
        <v>4</v>
      </c>
      <c r="P53" s="31">
        <f t="shared" si="6"/>
        <v>1</v>
      </c>
      <c r="Q53" s="9">
        <v>0</v>
      </c>
      <c r="R53" s="19"/>
      <c r="S53" s="2" t="s">
        <v>20</v>
      </c>
      <c r="T53" s="9">
        <v>8</v>
      </c>
      <c r="U53" s="9">
        <v>8</v>
      </c>
      <c r="V53" s="31">
        <f t="shared" si="7"/>
        <v>1</v>
      </c>
      <c r="W53" s="4">
        <f t="shared" si="9"/>
        <v>0</v>
      </c>
    </row>
    <row r="54" spans="1:23" ht="15.75" x14ac:dyDescent="0.25">
      <c r="A54" s="2" t="s">
        <v>21</v>
      </c>
      <c r="B54" s="9">
        <v>9</v>
      </c>
      <c r="C54" s="9">
        <v>7</v>
      </c>
      <c r="D54" s="31">
        <f t="shared" si="4"/>
        <v>0.77777777777777779</v>
      </c>
      <c r="E54" s="9">
        <v>2</v>
      </c>
      <c r="G54" s="2" t="s">
        <v>21</v>
      </c>
      <c r="H54" s="9">
        <v>4</v>
      </c>
      <c r="I54" s="9">
        <v>3</v>
      </c>
      <c r="J54" s="31">
        <f t="shared" si="5"/>
        <v>0.75</v>
      </c>
      <c r="K54" s="4">
        <f t="shared" si="8"/>
        <v>1</v>
      </c>
      <c r="M54" s="2" t="s">
        <v>21</v>
      </c>
      <c r="N54" s="9">
        <v>9</v>
      </c>
      <c r="O54" s="9">
        <v>6</v>
      </c>
      <c r="P54" s="31">
        <f t="shared" si="6"/>
        <v>0.66666666666666663</v>
      </c>
      <c r="Q54" s="9">
        <v>3</v>
      </c>
      <c r="R54" s="19"/>
      <c r="S54" s="2" t="s">
        <v>21</v>
      </c>
      <c r="T54" s="9">
        <v>8</v>
      </c>
      <c r="U54" s="7">
        <v>0</v>
      </c>
      <c r="V54" s="31">
        <f t="shared" si="7"/>
        <v>0</v>
      </c>
      <c r="W54" s="4">
        <f t="shared" si="9"/>
        <v>8</v>
      </c>
    </row>
    <row r="55" spans="1:23" ht="15.75" x14ac:dyDescent="0.25">
      <c r="A55" s="2" t="s">
        <v>22</v>
      </c>
      <c r="B55" s="9">
        <v>1</v>
      </c>
      <c r="C55" s="9">
        <v>1</v>
      </c>
      <c r="D55" s="31">
        <f t="shared" si="4"/>
        <v>1</v>
      </c>
      <c r="E55" s="9">
        <v>0</v>
      </c>
      <c r="G55" s="2" t="s">
        <v>22</v>
      </c>
      <c r="H55" s="9">
        <v>0</v>
      </c>
      <c r="I55" s="9">
        <v>0</v>
      </c>
      <c r="J55" s="31">
        <v>0</v>
      </c>
      <c r="K55" s="4">
        <f t="shared" si="8"/>
        <v>0</v>
      </c>
      <c r="M55" s="2" t="s">
        <v>22</v>
      </c>
      <c r="N55" s="9">
        <v>2</v>
      </c>
      <c r="O55" s="9">
        <v>0</v>
      </c>
      <c r="P55" s="31">
        <f t="shared" si="6"/>
        <v>0</v>
      </c>
      <c r="Q55" s="9">
        <v>2</v>
      </c>
      <c r="R55" s="19"/>
      <c r="S55" s="2" t="s">
        <v>22</v>
      </c>
      <c r="T55" s="9">
        <v>1</v>
      </c>
      <c r="U55" s="9">
        <v>5</v>
      </c>
      <c r="V55" s="31">
        <f t="shared" si="7"/>
        <v>5</v>
      </c>
      <c r="W55" s="4">
        <f t="shared" si="9"/>
        <v>-4</v>
      </c>
    </row>
    <row r="56" spans="1:23" ht="15.75" x14ac:dyDescent="0.25">
      <c r="A56" s="2" t="s">
        <v>23</v>
      </c>
      <c r="B56" s="9">
        <v>2</v>
      </c>
      <c r="C56" s="9">
        <v>2</v>
      </c>
      <c r="D56" s="31">
        <f t="shared" si="4"/>
        <v>1</v>
      </c>
      <c r="E56" s="9">
        <v>0</v>
      </c>
      <c r="G56" s="2" t="s">
        <v>23</v>
      </c>
      <c r="H56" s="9">
        <v>4</v>
      </c>
      <c r="I56" s="9">
        <v>3</v>
      </c>
      <c r="J56" s="31">
        <f t="shared" si="5"/>
        <v>0.75</v>
      </c>
      <c r="K56" s="4">
        <f t="shared" si="8"/>
        <v>1</v>
      </c>
      <c r="M56" s="2" t="s">
        <v>23</v>
      </c>
      <c r="N56" s="9">
        <v>1</v>
      </c>
      <c r="O56" s="9">
        <v>1</v>
      </c>
      <c r="P56" s="31">
        <f t="shared" si="6"/>
        <v>1</v>
      </c>
      <c r="Q56" s="9">
        <v>0</v>
      </c>
      <c r="R56" s="19"/>
      <c r="S56" s="2" t="s">
        <v>23</v>
      </c>
      <c r="T56" s="9">
        <v>2</v>
      </c>
      <c r="U56" s="9">
        <v>2</v>
      </c>
      <c r="V56" s="31">
        <f t="shared" si="7"/>
        <v>1</v>
      </c>
      <c r="W56" s="4">
        <f t="shared" si="9"/>
        <v>0</v>
      </c>
    </row>
    <row r="57" spans="1:23" ht="15.75" x14ac:dyDescent="0.25">
      <c r="A57" s="2" t="s">
        <v>24</v>
      </c>
      <c r="B57" s="9">
        <v>5</v>
      </c>
      <c r="C57" s="9">
        <v>5</v>
      </c>
      <c r="D57" s="31">
        <f t="shared" si="4"/>
        <v>1</v>
      </c>
      <c r="E57" s="9">
        <v>0</v>
      </c>
      <c r="G57" s="2" t="s">
        <v>24</v>
      </c>
      <c r="H57" s="9">
        <v>3</v>
      </c>
      <c r="I57" s="9">
        <v>3</v>
      </c>
      <c r="J57" s="31">
        <f t="shared" si="5"/>
        <v>1</v>
      </c>
      <c r="K57" s="4">
        <f t="shared" si="8"/>
        <v>0</v>
      </c>
      <c r="M57" s="2" t="s">
        <v>24</v>
      </c>
      <c r="N57" s="9">
        <v>3</v>
      </c>
      <c r="O57" s="9">
        <v>3</v>
      </c>
      <c r="P57" s="31">
        <f t="shared" si="6"/>
        <v>1</v>
      </c>
      <c r="Q57" s="9">
        <v>0</v>
      </c>
      <c r="R57" s="19"/>
      <c r="S57" s="2" t="s">
        <v>24</v>
      </c>
      <c r="T57" s="9">
        <v>3</v>
      </c>
      <c r="U57" s="9">
        <v>3</v>
      </c>
      <c r="V57" s="31">
        <f t="shared" si="7"/>
        <v>1</v>
      </c>
      <c r="W57" s="4">
        <f t="shared" si="9"/>
        <v>0</v>
      </c>
    </row>
    <row r="58" spans="1:23" ht="15.75" x14ac:dyDescent="0.25">
      <c r="A58" s="2" t="s">
        <v>25</v>
      </c>
      <c r="B58" s="9">
        <v>21</v>
      </c>
      <c r="C58" s="9">
        <v>14</v>
      </c>
      <c r="D58" s="31">
        <f t="shared" si="4"/>
        <v>0.66666666666666663</v>
      </c>
      <c r="E58" s="9">
        <v>7</v>
      </c>
      <c r="G58" s="2" t="s">
        <v>25</v>
      </c>
      <c r="H58" s="9">
        <v>8</v>
      </c>
      <c r="I58" s="9">
        <v>8</v>
      </c>
      <c r="J58" s="31">
        <f t="shared" si="5"/>
        <v>1</v>
      </c>
      <c r="K58" s="4">
        <f t="shared" si="8"/>
        <v>0</v>
      </c>
      <c r="M58" s="2" t="s">
        <v>25</v>
      </c>
      <c r="N58" s="9">
        <v>11</v>
      </c>
      <c r="O58" s="9">
        <v>3</v>
      </c>
      <c r="P58" s="31">
        <f t="shared" si="6"/>
        <v>0.27272727272727271</v>
      </c>
      <c r="Q58" s="9">
        <v>8</v>
      </c>
      <c r="R58" s="19"/>
      <c r="S58" s="2" t="s">
        <v>25</v>
      </c>
      <c r="T58" s="9">
        <v>10</v>
      </c>
      <c r="U58" s="9">
        <v>10</v>
      </c>
      <c r="V58" s="31">
        <f t="shared" si="7"/>
        <v>1</v>
      </c>
      <c r="W58" s="4">
        <f t="shared" si="9"/>
        <v>0</v>
      </c>
    </row>
    <row r="59" spans="1:23" ht="15.75" x14ac:dyDescent="0.25">
      <c r="A59" s="2" t="s">
        <v>26</v>
      </c>
      <c r="B59" s="9">
        <v>39</v>
      </c>
      <c r="C59" s="9">
        <v>18</v>
      </c>
      <c r="D59" s="31">
        <f t="shared" si="4"/>
        <v>0.46153846153846156</v>
      </c>
      <c r="E59" s="9">
        <v>21</v>
      </c>
      <c r="G59" s="2" t="s">
        <v>26</v>
      </c>
      <c r="H59" s="9">
        <v>34</v>
      </c>
      <c r="I59" s="9">
        <v>25</v>
      </c>
      <c r="J59" s="31">
        <f t="shared" si="5"/>
        <v>0.73529411764705888</v>
      </c>
      <c r="K59" s="4">
        <f t="shared" si="8"/>
        <v>9</v>
      </c>
      <c r="M59" s="2" t="s">
        <v>26</v>
      </c>
      <c r="N59" s="9">
        <v>22</v>
      </c>
      <c r="O59" s="9">
        <v>21</v>
      </c>
      <c r="P59" s="31">
        <f t="shared" si="6"/>
        <v>0.95454545454545459</v>
      </c>
      <c r="Q59" s="9">
        <v>1</v>
      </c>
      <c r="R59" s="19"/>
      <c r="S59" s="2" t="s">
        <v>26</v>
      </c>
      <c r="T59" s="10">
        <v>35</v>
      </c>
      <c r="U59" s="9">
        <v>23</v>
      </c>
      <c r="V59" s="31">
        <f t="shared" si="7"/>
        <v>0.65714285714285714</v>
      </c>
      <c r="W59" s="4">
        <f t="shared" si="9"/>
        <v>12</v>
      </c>
    </row>
    <row r="60" spans="1:23" ht="15.75" x14ac:dyDescent="0.25">
      <c r="A60" s="2" t="s">
        <v>27</v>
      </c>
      <c r="B60" s="10">
        <v>134</v>
      </c>
      <c r="C60" s="10">
        <v>44</v>
      </c>
      <c r="D60" s="31">
        <f t="shared" si="4"/>
        <v>0.32835820895522388</v>
      </c>
      <c r="E60" s="10">
        <v>90</v>
      </c>
      <c r="G60" s="2" t="s">
        <v>27</v>
      </c>
      <c r="H60" s="10">
        <v>83</v>
      </c>
      <c r="I60" s="10">
        <v>28</v>
      </c>
      <c r="J60" s="31">
        <f t="shared" si="5"/>
        <v>0.33734939759036142</v>
      </c>
      <c r="K60" s="4">
        <f t="shared" si="8"/>
        <v>55</v>
      </c>
      <c r="M60" s="2" t="s">
        <v>27</v>
      </c>
      <c r="N60" s="10">
        <v>92</v>
      </c>
      <c r="O60" s="10">
        <v>44</v>
      </c>
      <c r="P60" s="31">
        <f t="shared" si="6"/>
        <v>0.47826086956521741</v>
      </c>
      <c r="Q60" s="10">
        <v>48</v>
      </c>
      <c r="R60" s="17"/>
      <c r="S60" s="2" t="s">
        <v>27</v>
      </c>
      <c r="T60" s="7">
        <v>90</v>
      </c>
      <c r="U60" s="9">
        <v>48</v>
      </c>
      <c r="V60" s="31">
        <f t="shared" si="7"/>
        <v>0.53333333333333333</v>
      </c>
      <c r="W60" s="4">
        <f t="shared" si="9"/>
        <v>42</v>
      </c>
    </row>
    <row r="61" spans="1:23" x14ac:dyDescent="0.25">
      <c r="A61" s="7" t="s">
        <v>40</v>
      </c>
      <c r="B61" s="7">
        <f>SUM(B37:B60)</f>
        <v>10255</v>
      </c>
      <c r="C61" s="7">
        <f>SUM(C37:C60)</f>
        <v>1810</v>
      </c>
      <c r="D61" s="31">
        <f t="shared" si="4"/>
        <v>0.17649926864943929</v>
      </c>
      <c r="E61" s="7">
        <f>SUM(E37:E60)</f>
        <v>8445</v>
      </c>
      <c r="G61" s="7" t="s">
        <v>40</v>
      </c>
      <c r="H61" s="7">
        <f>SUM(H37:H60)</f>
        <v>9577</v>
      </c>
      <c r="I61" s="7">
        <f>SUM(I37:I60)</f>
        <v>2598</v>
      </c>
      <c r="J61" s="31">
        <f t="shared" si="5"/>
        <v>0.27127492951863841</v>
      </c>
      <c r="K61" s="7">
        <f>SUM(K37:K60)</f>
        <v>6979</v>
      </c>
      <c r="M61" s="7" t="s">
        <v>40</v>
      </c>
      <c r="N61" s="7">
        <f>SUM(N37:N60)</f>
        <v>7512</v>
      </c>
      <c r="O61" s="7">
        <f>SUM(O37:O60)</f>
        <v>2847</v>
      </c>
      <c r="P61" s="31">
        <f t="shared" si="6"/>
        <v>0.3789936102236422</v>
      </c>
      <c r="Q61" s="7">
        <f>SUM(Q37:Q60)</f>
        <v>4666</v>
      </c>
      <c r="S61" s="7" t="s">
        <v>40</v>
      </c>
      <c r="T61" s="7">
        <f>SUM(T37:T60)</f>
        <v>7255</v>
      </c>
      <c r="U61" s="7">
        <f>SUM(U37:U60)</f>
        <v>2720</v>
      </c>
      <c r="V61" s="31">
        <f t="shared" si="7"/>
        <v>0.37491385251550657</v>
      </c>
      <c r="W61" s="7">
        <f>SUM(W37:W60)</f>
        <v>4535</v>
      </c>
    </row>
    <row r="64" spans="1:23" x14ac:dyDescent="0.25">
      <c r="A64" s="52" t="s">
        <v>37</v>
      </c>
      <c r="B64" s="52"/>
      <c r="C64" s="52"/>
      <c r="D64" s="52"/>
      <c r="E64" s="52"/>
      <c r="G64" s="52" t="s">
        <v>38</v>
      </c>
      <c r="H64" s="52"/>
      <c r="I64" s="52"/>
      <c r="J64" s="52"/>
      <c r="K64" s="52"/>
      <c r="M64" s="52" t="s">
        <v>41</v>
      </c>
      <c r="N64" s="52"/>
      <c r="O64" s="52"/>
      <c r="P64" s="52"/>
      <c r="Q64" s="52"/>
      <c r="S64" s="52" t="s">
        <v>39</v>
      </c>
      <c r="T64" s="52"/>
      <c r="U64" s="52"/>
      <c r="V64" s="52"/>
      <c r="W64" s="52"/>
    </row>
    <row r="65" spans="1:23" x14ac:dyDescent="0.25">
      <c r="A65" s="52"/>
      <c r="B65" s="52"/>
      <c r="C65" s="52"/>
      <c r="D65" s="52"/>
      <c r="E65" s="52"/>
      <c r="G65" s="52"/>
      <c r="H65" s="52"/>
      <c r="I65" s="52"/>
      <c r="J65" s="52"/>
      <c r="K65" s="52"/>
      <c r="M65" s="52"/>
      <c r="N65" s="52"/>
      <c r="O65" s="52"/>
      <c r="P65" s="52"/>
      <c r="Q65" s="52"/>
      <c r="S65" s="52"/>
      <c r="T65" s="52"/>
      <c r="U65" s="52"/>
      <c r="V65" s="52"/>
      <c r="W65" s="52"/>
    </row>
    <row r="66" spans="1:23" ht="30" x14ac:dyDescent="0.25">
      <c r="A66" s="6" t="s">
        <v>2</v>
      </c>
      <c r="B66" s="6" t="s">
        <v>0</v>
      </c>
      <c r="C66" s="6" t="s">
        <v>1</v>
      </c>
      <c r="D66" s="20" t="s">
        <v>34</v>
      </c>
      <c r="E66" s="6" t="s">
        <v>3</v>
      </c>
      <c r="G66" s="6" t="s">
        <v>2</v>
      </c>
      <c r="H66" s="6" t="s">
        <v>0</v>
      </c>
      <c r="I66" s="6" t="s">
        <v>1</v>
      </c>
      <c r="J66" s="20" t="s">
        <v>34</v>
      </c>
      <c r="K66" s="6" t="s">
        <v>3</v>
      </c>
      <c r="M66" s="6" t="s">
        <v>2</v>
      </c>
      <c r="N66" s="6" t="s">
        <v>0</v>
      </c>
      <c r="O66" s="6" t="s">
        <v>1</v>
      </c>
      <c r="P66" s="20" t="s">
        <v>34</v>
      </c>
      <c r="Q66" s="6" t="s">
        <v>3</v>
      </c>
      <c r="S66" s="6" t="s">
        <v>2</v>
      </c>
      <c r="T66" s="6" t="s">
        <v>0</v>
      </c>
      <c r="U66" s="6" t="s">
        <v>1</v>
      </c>
      <c r="V66" s="20" t="s">
        <v>34</v>
      </c>
      <c r="W66" s="6" t="s">
        <v>3</v>
      </c>
    </row>
    <row r="67" spans="1:23" x14ac:dyDescent="0.25">
      <c r="A67" s="2" t="s">
        <v>4</v>
      </c>
      <c r="B67" s="4">
        <v>271</v>
      </c>
      <c r="C67" s="4">
        <v>179</v>
      </c>
      <c r="D67" s="31">
        <f t="shared" ref="D67:D91" si="10">C67/B67</f>
        <v>0.66051660516605171</v>
      </c>
      <c r="E67" s="4">
        <f>B67-C67</f>
        <v>92</v>
      </c>
      <c r="G67" s="2" t="s">
        <v>4</v>
      </c>
      <c r="H67" s="4">
        <v>178</v>
      </c>
      <c r="I67" s="4">
        <v>100</v>
      </c>
      <c r="J67" s="31">
        <f t="shared" ref="J67:J86" si="11">I67/H67</f>
        <v>0.5617977528089888</v>
      </c>
      <c r="K67" s="4">
        <f t="shared" ref="K67:K90" si="12">H67-I67</f>
        <v>78</v>
      </c>
      <c r="M67" s="2" t="s">
        <v>4</v>
      </c>
      <c r="N67" s="4">
        <v>110</v>
      </c>
      <c r="O67" s="4">
        <v>95</v>
      </c>
      <c r="P67" s="31">
        <f t="shared" ref="P67:P91" si="13">O67/N67</f>
        <v>0.86363636363636365</v>
      </c>
      <c r="Q67" s="4">
        <f>N67-O67</f>
        <v>15</v>
      </c>
      <c r="S67" s="2" t="s">
        <v>4</v>
      </c>
      <c r="T67" s="4">
        <v>316</v>
      </c>
      <c r="U67" s="4">
        <v>243</v>
      </c>
      <c r="V67" s="31">
        <f t="shared" ref="V67:V91" si="14">U67/T67</f>
        <v>0.76898734177215189</v>
      </c>
      <c r="W67" s="4">
        <f t="shared" ref="W67:W90" si="15">T67-U67</f>
        <v>73</v>
      </c>
    </row>
    <row r="68" spans="1:23" x14ac:dyDescent="0.25">
      <c r="A68" s="2" t="s">
        <v>5</v>
      </c>
      <c r="B68" s="4">
        <v>530</v>
      </c>
      <c r="C68" s="4">
        <v>340</v>
      </c>
      <c r="D68" s="31">
        <f t="shared" si="10"/>
        <v>0.64150943396226412</v>
      </c>
      <c r="E68" s="4">
        <f t="shared" ref="E68:E90" si="16">B68-C68</f>
        <v>190</v>
      </c>
      <c r="G68" s="2" t="s">
        <v>5</v>
      </c>
      <c r="H68" s="4">
        <v>356</v>
      </c>
      <c r="I68" s="4">
        <v>73</v>
      </c>
      <c r="J68" s="31">
        <f t="shared" si="11"/>
        <v>0.2050561797752809</v>
      </c>
      <c r="K68" s="4">
        <f t="shared" si="12"/>
        <v>283</v>
      </c>
      <c r="M68" s="2" t="s">
        <v>5</v>
      </c>
      <c r="N68" s="4">
        <v>138</v>
      </c>
      <c r="O68" s="4">
        <v>90</v>
      </c>
      <c r="P68" s="31">
        <f t="shared" si="13"/>
        <v>0.65217391304347827</v>
      </c>
      <c r="Q68" s="4">
        <f t="shared" ref="Q68:Q90" si="17">N68-O68</f>
        <v>48</v>
      </c>
      <c r="S68" s="2" t="s">
        <v>5</v>
      </c>
      <c r="T68" s="4">
        <v>659</v>
      </c>
      <c r="U68" s="4">
        <v>403</v>
      </c>
      <c r="V68" s="31">
        <f t="shared" si="14"/>
        <v>0.61153262518968132</v>
      </c>
      <c r="W68" s="4">
        <f t="shared" si="15"/>
        <v>256</v>
      </c>
    </row>
    <row r="69" spans="1:23" x14ac:dyDescent="0.25">
      <c r="A69" s="2" t="s">
        <v>6</v>
      </c>
      <c r="B69" s="4">
        <v>782</v>
      </c>
      <c r="C69" s="4">
        <v>305</v>
      </c>
      <c r="D69" s="31">
        <f t="shared" si="10"/>
        <v>0.39002557544757033</v>
      </c>
      <c r="E69" s="4">
        <f t="shared" si="16"/>
        <v>477</v>
      </c>
      <c r="G69" s="2" t="s">
        <v>6</v>
      </c>
      <c r="H69" s="4">
        <v>480</v>
      </c>
      <c r="I69" s="4">
        <v>80</v>
      </c>
      <c r="J69" s="31">
        <f t="shared" si="11"/>
        <v>0.16666666666666666</v>
      </c>
      <c r="K69" s="4">
        <f t="shared" si="12"/>
        <v>400</v>
      </c>
      <c r="M69" s="2" t="s">
        <v>6</v>
      </c>
      <c r="N69" s="4">
        <v>240</v>
      </c>
      <c r="O69" s="4">
        <v>106</v>
      </c>
      <c r="P69" s="31">
        <f t="shared" si="13"/>
        <v>0.44166666666666665</v>
      </c>
      <c r="Q69" s="4">
        <f t="shared" si="17"/>
        <v>134</v>
      </c>
      <c r="S69" s="2" t="s">
        <v>6</v>
      </c>
      <c r="T69" s="4">
        <v>920</v>
      </c>
      <c r="U69" s="4">
        <v>353</v>
      </c>
      <c r="V69" s="31">
        <f t="shared" si="14"/>
        <v>0.38369565217391305</v>
      </c>
      <c r="W69" s="4">
        <f t="shared" si="15"/>
        <v>567</v>
      </c>
    </row>
    <row r="70" spans="1:23" x14ac:dyDescent="0.25">
      <c r="A70" s="2" t="s">
        <v>7</v>
      </c>
      <c r="B70" s="4">
        <v>852</v>
      </c>
      <c r="C70" s="4">
        <v>285</v>
      </c>
      <c r="D70" s="31">
        <f t="shared" si="10"/>
        <v>0.33450704225352113</v>
      </c>
      <c r="E70" s="4">
        <f t="shared" si="16"/>
        <v>567</v>
      </c>
      <c r="G70" s="2" t="s">
        <v>7</v>
      </c>
      <c r="H70" s="4">
        <v>445</v>
      </c>
      <c r="I70" s="4">
        <v>79</v>
      </c>
      <c r="J70" s="31">
        <f t="shared" si="11"/>
        <v>0.17752808988764046</v>
      </c>
      <c r="K70" s="4">
        <f t="shared" si="12"/>
        <v>366</v>
      </c>
      <c r="M70" s="2" t="s">
        <v>7</v>
      </c>
      <c r="N70" s="4">
        <v>264</v>
      </c>
      <c r="O70" s="4">
        <v>96</v>
      </c>
      <c r="P70" s="31">
        <f t="shared" si="13"/>
        <v>0.36363636363636365</v>
      </c>
      <c r="Q70" s="4">
        <f t="shared" si="17"/>
        <v>168</v>
      </c>
      <c r="S70" s="2" t="s">
        <v>7</v>
      </c>
      <c r="T70" s="4">
        <v>943</v>
      </c>
      <c r="U70" s="4">
        <v>279</v>
      </c>
      <c r="V70" s="31">
        <f t="shared" si="14"/>
        <v>0.29586426299045598</v>
      </c>
      <c r="W70" s="4">
        <f t="shared" si="15"/>
        <v>664</v>
      </c>
    </row>
    <row r="71" spans="1:23" x14ac:dyDescent="0.25">
      <c r="A71" s="2" t="s">
        <v>8</v>
      </c>
      <c r="B71" s="32">
        <v>793</v>
      </c>
      <c r="C71" s="32">
        <v>228</v>
      </c>
      <c r="D71" s="31">
        <f t="shared" si="10"/>
        <v>0.28751576292559899</v>
      </c>
      <c r="E71" s="4">
        <f t="shared" si="16"/>
        <v>565</v>
      </c>
      <c r="G71" s="2" t="s">
        <v>8</v>
      </c>
      <c r="H71" s="32">
        <v>462</v>
      </c>
      <c r="I71" s="32">
        <v>91</v>
      </c>
      <c r="J71" s="31">
        <f t="shared" si="11"/>
        <v>0.19696969696969696</v>
      </c>
      <c r="K71" s="4">
        <f t="shared" si="12"/>
        <v>371</v>
      </c>
      <c r="M71" s="2" t="s">
        <v>8</v>
      </c>
      <c r="N71" s="32">
        <v>251</v>
      </c>
      <c r="O71" s="32">
        <v>123</v>
      </c>
      <c r="P71" s="31">
        <f t="shared" si="13"/>
        <v>0.49003984063745021</v>
      </c>
      <c r="Q71" s="4">
        <f t="shared" si="17"/>
        <v>128</v>
      </c>
      <c r="S71" s="2" t="s">
        <v>8</v>
      </c>
      <c r="T71" s="32">
        <v>1018</v>
      </c>
      <c r="U71" s="32">
        <v>292</v>
      </c>
      <c r="V71" s="31">
        <f t="shared" si="14"/>
        <v>0.2868369351669941</v>
      </c>
      <c r="W71" s="4">
        <f t="shared" si="15"/>
        <v>726</v>
      </c>
    </row>
    <row r="72" spans="1:23" x14ac:dyDescent="0.25">
      <c r="A72" s="2" t="s">
        <v>9</v>
      </c>
      <c r="B72" s="4">
        <v>798</v>
      </c>
      <c r="C72" s="4">
        <v>286</v>
      </c>
      <c r="D72" s="31">
        <f t="shared" si="10"/>
        <v>0.35839598997493732</v>
      </c>
      <c r="E72" s="4">
        <f t="shared" si="16"/>
        <v>512</v>
      </c>
      <c r="G72" s="2" t="s">
        <v>9</v>
      </c>
      <c r="H72" s="4">
        <v>384</v>
      </c>
      <c r="I72" s="4">
        <v>158</v>
      </c>
      <c r="J72" s="31">
        <f t="shared" si="11"/>
        <v>0.41145833333333331</v>
      </c>
      <c r="K72" s="4">
        <f t="shared" si="12"/>
        <v>226</v>
      </c>
      <c r="M72" s="2" t="s">
        <v>9</v>
      </c>
      <c r="N72" s="4">
        <v>171</v>
      </c>
      <c r="O72" s="4">
        <v>113</v>
      </c>
      <c r="P72" s="31">
        <f t="shared" si="13"/>
        <v>0.66081871345029242</v>
      </c>
      <c r="Q72" s="4">
        <f t="shared" si="17"/>
        <v>58</v>
      </c>
      <c r="S72" s="2" t="s">
        <v>9</v>
      </c>
      <c r="T72" s="4">
        <v>979</v>
      </c>
      <c r="U72" s="4">
        <v>316</v>
      </c>
      <c r="V72" s="31">
        <f t="shared" si="14"/>
        <v>0.32277834525025534</v>
      </c>
      <c r="W72" s="4">
        <f t="shared" si="15"/>
        <v>663</v>
      </c>
    </row>
    <row r="73" spans="1:23" x14ac:dyDescent="0.25">
      <c r="A73" s="2" t="s">
        <v>10</v>
      </c>
      <c r="B73" s="4">
        <v>804</v>
      </c>
      <c r="C73" s="4">
        <v>325</v>
      </c>
      <c r="D73" s="31">
        <f t="shared" si="10"/>
        <v>0.40422885572139305</v>
      </c>
      <c r="E73" s="4">
        <f t="shared" si="16"/>
        <v>479</v>
      </c>
      <c r="G73" s="2" t="s">
        <v>10</v>
      </c>
      <c r="H73" s="4">
        <v>356</v>
      </c>
      <c r="I73" s="4">
        <v>165</v>
      </c>
      <c r="J73" s="31">
        <f t="shared" si="11"/>
        <v>0.46348314606741575</v>
      </c>
      <c r="K73" s="4">
        <f t="shared" si="12"/>
        <v>191</v>
      </c>
      <c r="M73" s="2" t="s">
        <v>10</v>
      </c>
      <c r="N73" s="4">
        <v>187</v>
      </c>
      <c r="O73" s="4">
        <v>111</v>
      </c>
      <c r="P73" s="31">
        <f t="shared" si="13"/>
        <v>0.5935828877005348</v>
      </c>
      <c r="Q73" s="4">
        <f t="shared" si="17"/>
        <v>76</v>
      </c>
      <c r="S73" s="2" t="s">
        <v>10</v>
      </c>
      <c r="T73" s="4">
        <v>1013</v>
      </c>
      <c r="U73" s="4">
        <v>304</v>
      </c>
      <c r="V73" s="31">
        <f t="shared" si="14"/>
        <v>0.30009871668311944</v>
      </c>
      <c r="W73" s="4">
        <f t="shared" si="15"/>
        <v>709</v>
      </c>
    </row>
    <row r="74" spans="1:23" x14ac:dyDescent="0.25">
      <c r="A74" s="2" t="s">
        <v>11</v>
      </c>
      <c r="B74" s="4">
        <v>721</v>
      </c>
      <c r="C74" s="4">
        <v>278</v>
      </c>
      <c r="D74" s="31">
        <f t="shared" si="10"/>
        <v>0.3855755894590846</v>
      </c>
      <c r="E74" s="4">
        <f t="shared" si="16"/>
        <v>443</v>
      </c>
      <c r="G74" s="2" t="s">
        <v>11</v>
      </c>
      <c r="H74" s="4">
        <v>281</v>
      </c>
      <c r="I74" s="4">
        <v>108</v>
      </c>
      <c r="J74" s="31">
        <f t="shared" si="11"/>
        <v>0.38434163701067614</v>
      </c>
      <c r="K74" s="4">
        <f t="shared" si="12"/>
        <v>173</v>
      </c>
      <c r="M74" s="2" t="s">
        <v>11</v>
      </c>
      <c r="N74" s="4">
        <v>167</v>
      </c>
      <c r="O74" s="4">
        <v>70</v>
      </c>
      <c r="P74" s="31">
        <f t="shared" si="13"/>
        <v>0.41916167664670656</v>
      </c>
      <c r="Q74" s="4">
        <f t="shared" si="17"/>
        <v>97</v>
      </c>
      <c r="S74" s="2" t="s">
        <v>11</v>
      </c>
      <c r="T74" s="4">
        <v>811</v>
      </c>
      <c r="U74" s="4">
        <v>196</v>
      </c>
      <c r="V74" s="31">
        <f t="shared" si="14"/>
        <v>0.24167694204685575</v>
      </c>
      <c r="W74" s="4">
        <f t="shared" si="15"/>
        <v>615</v>
      </c>
    </row>
    <row r="75" spans="1:23" x14ac:dyDescent="0.25">
      <c r="A75" s="2" t="s">
        <v>12</v>
      </c>
      <c r="B75" s="7">
        <v>606</v>
      </c>
      <c r="C75" s="7">
        <v>126</v>
      </c>
      <c r="D75" s="31">
        <f t="shared" si="10"/>
        <v>0.20792079207920791</v>
      </c>
      <c r="E75" s="4">
        <f t="shared" si="16"/>
        <v>480</v>
      </c>
      <c r="G75" s="2" t="s">
        <v>12</v>
      </c>
      <c r="H75" s="7">
        <v>268</v>
      </c>
      <c r="I75" s="7">
        <v>113</v>
      </c>
      <c r="J75" s="31">
        <f t="shared" si="11"/>
        <v>0.42164179104477612</v>
      </c>
      <c r="K75" s="4">
        <f t="shared" si="12"/>
        <v>155</v>
      </c>
      <c r="M75" s="2" t="s">
        <v>12</v>
      </c>
      <c r="N75" s="7">
        <v>191</v>
      </c>
      <c r="O75" s="7">
        <v>64</v>
      </c>
      <c r="P75" s="31">
        <f t="shared" si="13"/>
        <v>0.33507853403141363</v>
      </c>
      <c r="Q75" s="4">
        <f t="shared" si="17"/>
        <v>127</v>
      </c>
      <c r="S75" s="2" t="s">
        <v>12</v>
      </c>
      <c r="T75" s="7">
        <v>608</v>
      </c>
      <c r="U75" s="7">
        <v>106</v>
      </c>
      <c r="V75" s="31">
        <f t="shared" si="14"/>
        <v>0.17434210526315788</v>
      </c>
      <c r="W75" s="4">
        <f t="shared" si="15"/>
        <v>502</v>
      </c>
    </row>
    <row r="76" spans="1:23" x14ac:dyDescent="0.25">
      <c r="A76" s="2" t="s">
        <v>13</v>
      </c>
      <c r="B76" s="7">
        <v>387</v>
      </c>
      <c r="C76" s="7">
        <v>83</v>
      </c>
      <c r="D76" s="31">
        <f t="shared" si="10"/>
        <v>0.2144702842377261</v>
      </c>
      <c r="E76" s="4">
        <f t="shared" si="16"/>
        <v>304</v>
      </c>
      <c r="G76" s="2" t="s">
        <v>13</v>
      </c>
      <c r="H76" s="7">
        <v>171</v>
      </c>
      <c r="I76" s="7">
        <v>49</v>
      </c>
      <c r="J76" s="31">
        <f t="shared" si="11"/>
        <v>0.28654970760233917</v>
      </c>
      <c r="K76" s="4">
        <f t="shared" si="12"/>
        <v>122</v>
      </c>
      <c r="M76" s="2" t="s">
        <v>13</v>
      </c>
      <c r="N76" s="7">
        <v>142</v>
      </c>
      <c r="O76" s="7">
        <v>54</v>
      </c>
      <c r="P76" s="31">
        <f t="shared" si="13"/>
        <v>0.38028169014084506</v>
      </c>
      <c r="Q76" s="4">
        <f t="shared" si="17"/>
        <v>88</v>
      </c>
      <c r="S76" s="2" t="s">
        <v>13</v>
      </c>
      <c r="T76" s="7">
        <v>383</v>
      </c>
      <c r="U76" s="7">
        <v>58</v>
      </c>
      <c r="V76" s="31">
        <f t="shared" si="14"/>
        <v>0.1514360313315927</v>
      </c>
      <c r="W76" s="4">
        <f t="shared" si="15"/>
        <v>325</v>
      </c>
    </row>
    <row r="77" spans="1:23" ht="15.75" x14ac:dyDescent="0.25">
      <c r="A77" s="2" t="s">
        <v>14</v>
      </c>
      <c r="B77" s="9">
        <v>294</v>
      </c>
      <c r="C77" s="9">
        <v>108</v>
      </c>
      <c r="D77" s="31">
        <f t="shared" si="10"/>
        <v>0.36734693877551022</v>
      </c>
      <c r="E77" s="4">
        <f t="shared" si="16"/>
        <v>186</v>
      </c>
      <c r="G77" s="2" t="s">
        <v>14</v>
      </c>
      <c r="H77" s="9">
        <v>167</v>
      </c>
      <c r="I77" s="9">
        <v>27</v>
      </c>
      <c r="J77" s="31">
        <f t="shared" si="11"/>
        <v>0.16167664670658682</v>
      </c>
      <c r="K77" s="4">
        <f t="shared" si="12"/>
        <v>140</v>
      </c>
      <c r="M77" s="2" t="s">
        <v>14</v>
      </c>
      <c r="N77" s="9">
        <v>114</v>
      </c>
      <c r="O77" s="9">
        <v>68</v>
      </c>
      <c r="P77" s="31">
        <f t="shared" si="13"/>
        <v>0.59649122807017541</v>
      </c>
      <c r="Q77" s="4">
        <f t="shared" si="17"/>
        <v>46</v>
      </c>
      <c r="S77" s="2" t="s">
        <v>14</v>
      </c>
      <c r="T77" s="9">
        <v>256</v>
      </c>
      <c r="U77" s="9">
        <v>56</v>
      </c>
      <c r="V77" s="31">
        <f t="shared" si="14"/>
        <v>0.21875</v>
      </c>
      <c r="W77" s="4">
        <f t="shared" si="15"/>
        <v>200</v>
      </c>
    </row>
    <row r="78" spans="1:23" ht="15.75" x14ac:dyDescent="0.25">
      <c r="A78" s="2" t="s">
        <v>15</v>
      </c>
      <c r="B78" s="9">
        <v>227</v>
      </c>
      <c r="C78" s="9">
        <v>83</v>
      </c>
      <c r="D78" s="31">
        <f t="shared" si="10"/>
        <v>0.3656387665198238</v>
      </c>
      <c r="E78" s="4">
        <f t="shared" si="16"/>
        <v>144</v>
      </c>
      <c r="G78" s="2" t="s">
        <v>15</v>
      </c>
      <c r="H78" s="9">
        <v>152</v>
      </c>
      <c r="I78" s="9">
        <v>29</v>
      </c>
      <c r="J78" s="31">
        <f t="shared" si="11"/>
        <v>0.19078947368421054</v>
      </c>
      <c r="K78" s="4">
        <f t="shared" si="12"/>
        <v>123</v>
      </c>
      <c r="M78" s="2" t="s">
        <v>15</v>
      </c>
      <c r="N78" s="9">
        <v>113</v>
      </c>
      <c r="O78" s="9">
        <v>50</v>
      </c>
      <c r="P78" s="31">
        <f t="shared" si="13"/>
        <v>0.44247787610619471</v>
      </c>
      <c r="Q78" s="4">
        <f t="shared" si="17"/>
        <v>63</v>
      </c>
      <c r="S78" s="2" t="s">
        <v>15</v>
      </c>
      <c r="T78" s="9">
        <v>231</v>
      </c>
      <c r="U78" s="9">
        <v>60</v>
      </c>
      <c r="V78" s="31">
        <f t="shared" si="14"/>
        <v>0.25974025974025972</v>
      </c>
      <c r="W78" s="4">
        <f t="shared" si="15"/>
        <v>171</v>
      </c>
    </row>
    <row r="79" spans="1:23" ht="15.75" x14ac:dyDescent="0.25">
      <c r="A79" s="2" t="s">
        <v>16</v>
      </c>
      <c r="B79" s="9">
        <v>159</v>
      </c>
      <c r="C79" s="9">
        <v>106</v>
      </c>
      <c r="D79" s="31">
        <f t="shared" si="10"/>
        <v>0.66666666666666663</v>
      </c>
      <c r="E79" s="4">
        <f t="shared" si="16"/>
        <v>53</v>
      </c>
      <c r="G79" s="2" t="s">
        <v>16</v>
      </c>
      <c r="H79" s="9">
        <v>123</v>
      </c>
      <c r="I79" s="9">
        <v>34</v>
      </c>
      <c r="J79" s="31">
        <f t="shared" si="11"/>
        <v>0.27642276422764228</v>
      </c>
      <c r="K79" s="4">
        <f t="shared" si="12"/>
        <v>89</v>
      </c>
      <c r="M79" s="2" t="s">
        <v>16</v>
      </c>
      <c r="N79" s="9">
        <v>92</v>
      </c>
      <c r="O79" s="9">
        <v>55</v>
      </c>
      <c r="P79" s="31">
        <f t="shared" si="13"/>
        <v>0.59782608695652173</v>
      </c>
      <c r="Q79" s="4">
        <f t="shared" si="17"/>
        <v>37</v>
      </c>
      <c r="S79" s="2" t="s">
        <v>16</v>
      </c>
      <c r="T79" s="9">
        <v>158</v>
      </c>
      <c r="U79" s="9">
        <v>65</v>
      </c>
      <c r="V79" s="31">
        <f t="shared" si="14"/>
        <v>0.41139240506329117</v>
      </c>
      <c r="W79" s="4">
        <f t="shared" si="15"/>
        <v>93</v>
      </c>
    </row>
    <row r="80" spans="1:23" ht="15.75" x14ac:dyDescent="0.25">
      <c r="A80" s="2" t="s">
        <v>17</v>
      </c>
      <c r="B80" s="9">
        <v>84</v>
      </c>
      <c r="C80" s="9">
        <v>68</v>
      </c>
      <c r="D80" s="31">
        <f t="shared" si="10"/>
        <v>0.80952380952380953</v>
      </c>
      <c r="E80" s="4">
        <f t="shared" si="16"/>
        <v>16</v>
      </c>
      <c r="G80" s="2" t="s">
        <v>17</v>
      </c>
      <c r="H80" s="9">
        <v>61</v>
      </c>
      <c r="I80" s="9">
        <v>33</v>
      </c>
      <c r="J80" s="31">
        <f t="shared" si="11"/>
        <v>0.54098360655737709</v>
      </c>
      <c r="K80" s="4">
        <f t="shared" si="12"/>
        <v>28</v>
      </c>
      <c r="M80" s="2" t="s">
        <v>17</v>
      </c>
      <c r="N80" s="9">
        <v>63</v>
      </c>
      <c r="O80" s="9">
        <v>49</v>
      </c>
      <c r="P80" s="31">
        <f t="shared" si="13"/>
        <v>0.77777777777777779</v>
      </c>
      <c r="Q80" s="4">
        <f t="shared" si="17"/>
        <v>14</v>
      </c>
      <c r="S80" s="2" t="s">
        <v>17</v>
      </c>
      <c r="T80" s="9">
        <v>88</v>
      </c>
      <c r="U80" s="9">
        <v>61</v>
      </c>
      <c r="V80" s="31">
        <f t="shared" si="14"/>
        <v>0.69318181818181823</v>
      </c>
      <c r="W80" s="4">
        <f t="shared" si="15"/>
        <v>27</v>
      </c>
    </row>
    <row r="81" spans="1:23" ht="15.75" x14ac:dyDescent="0.25">
      <c r="A81" s="2" t="s">
        <v>18</v>
      </c>
      <c r="B81" s="9">
        <v>36</v>
      </c>
      <c r="C81" s="9">
        <v>26</v>
      </c>
      <c r="D81" s="31">
        <f t="shared" si="10"/>
        <v>0.72222222222222221</v>
      </c>
      <c r="E81" s="4">
        <f t="shared" si="16"/>
        <v>10</v>
      </c>
      <c r="G81" s="2" t="s">
        <v>18</v>
      </c>
      <c r="H81" s="9">
        <v>37</v>
      </c>
      <c r="I81" s="9">
        <v>24</v>
      </c>
      <c r="J81" s="31">
        <f t="shared" si="11"/>
        <v>0.64864864864864868</v>
      </c>
      <c r="K81" s="4">
        <f t="shared" si="12"/>
        <v>13</v>
      </c>
      <c r="M81" s="2" t="s">
        <v>18</v>
      </c>
      <c r="N81" s="9">
        <v>26</v>
      </c>
      <c r="O81" s="9">
        <v>22</v>
      </c>
      <c r="P81" s="31">
        <f t="shared" si="13"/>
        <v>0.84615384615384615</v>
      </c>
      <c r="Q81" s="4">
        <f t="shared" si="17"/>
        <v>4</v>
      </c>
      <c r="S81" s="2" t="s">
        <v>18</v>
      </c>
      <c r="T81" s="9">
        <v>49</v>
      </c>
      <c r="U81" s="9">
        <v>33</v>
      </c>
      <c r="V81" s="31">
        <f t="shared" si="14"/>
        <v>0.67346938775510201</v>
      </c>
      <c r="W81" s="4">
        <f t="shared" si="15"/>
        <v>16</v>
      </c>
    </row>
    <row r="82" spans="1:23" ht="15.75" x14ac:dyDescent="0.25">
      <c r="A82" s="2" t="s">
        <v>19</v>
      </c>
      <c r="B82" s="9">
        <v>19</v>
      </c>
      <c r="C82" s="9">
        <v>17</v>
      </c>
      <c r="D82" s="31">
        <f t="shared" si="10"/>
        <v>0.89473684210526316</v>
      </c>
      <c r="E82" s="4">
        <f t="shared" si="16"/>
        <v>2</v>
      </c>
      <c r="G82" s="2" t="s">
        <v>19</v>
      </c>
      <c r="H82" s="9">
        <v>19</v>
      </c>
      <c r="I82" s="9">
        <v>17</v>
      </c>
      <c r="J82" s="31">
        <f t="shared" si="11"/>
        <v>0.89473684210526316</v>
      </c>
      <c r="K82" s="4">
        <f t="shared" si="12"/>
        <v>2</v>
      </c>
      <c r="M82" s="2" t="s">
        <v>19</v>
      </c>
      <c r="N82" s="9">
        <v>21</v>
      </c>
      <c r="O82" s="9">
        <v>19</v>
      </c>
      <c r="P82" s="31">
        <f t="shared" si="13"/>
        <v>0.90476190476190477</v>
      </c>
      <c r="Q82" s="4">
        <f t="shared" si="17"/>
        <v>2</v>
      </c>
      <c r="S82" s="2" t="s">
        <v>19</v>
      </c>
      <c r="T82" s="9">
        <v>30</v>
      </c>
      <c r="U82" s="9">
        <v>25</v>
      </c>
      <c r="V82" s="31">
        <f t="shared" si="14"/>
        <v>0.83333333333333337</v>
      </c>
      <c r="W82" s="4">
        <f t="shared" si="15"/>
        <v>5</v>
      </c>
    </row>
    <row r="83" spans="1:23" ht="15.75" x14ac:dyDescent="0.25">
      <c r="A83" s="2" t="s">
        <v>20</v>
      </c>
      <c r="B83" s="9">
        <v>14</v>
      </c>
      <c r="C83" s="9">
        <v>11</v>
      </c>
      <c r="D83" s="31">
        <f t="shared" si="10"/>
        <v>0.7857142857142857</v>
      </c>
      <c r="E83" s="4">
        <f t="shared" si="16"/>
        <v>3</v>
      </c>
      <c r="G83" s="2" t="s">
        <v>20</v>
      </c>
      <c r="H83" s="9">
        <v>13</v>
      </c>
      <c r="I83" s="9">
        <v>11</v>
      </c>
      <c r="J83" s="31">
        <f t="shared" si="11"/>
        <v>0.84615384615384615</v>
      </c>
      <c r="K83" s="4">
        <f t="shared" si="12"/>
        <v>2</v>
      </c>
      <c r="M83" s="2" t="s">
        <v>20</v>
      </c>
      <c r="N83" s="9">
        <v>17</v>
      </c>
      <c r="O83" s="9">
        <v>12</v>
      </c>
      <c r="P83" s="31">
        <f t="shared" si="13"/>
        <v>0.70588235294117652</v>
      </c>
      <c r="Q83" s="4">
        <f t="shared" si="17"/>
        <v>5</v>
      </c>
      <c r="S83" s="2" t="s">
        <v>20</v>
      </c>
      <c r="T83" s="9">
        <v>16</v>
      </c>
      <c r="U83" s="9">
        <v>14</v>
      </c>
      <c r="V83" s="31">
        <f t="shared" si="14"/>
        <v>0.875</v>
      </c>
      <c r="W83" s="4">
        <f t="shared" si="15"/>
        <v>2</v>
      </c>
    </row>
    <row r="84" spans="1:23" ht="15.75" x14ac:dyDescent="0.25">
      <c r="A84" s="2" t="s">
        <v>21</v>
      </c>
      <c r="B84" s="9">
        <v>4</v>
      </c>
      <c r="C84" s="9">
        <v>4</v>
      </c>
      <c r="D84" s="31">
        <f t="shared" si="10"/>
        <v>1</v>
      </c>
      <c r="E84" s="4">
        <f t="shared" si="16"/>
        <v>0</v>
      </c>
      <c r="G84" s="2" t="s">
        <v>21</v>
      </c>
      <c r="H84" s="9">
        <v>5</v>
      </c>
      <c r="I84" s="9">
        <v>5</v>
      </c>
      <c r="J84" s="31">
        <f t="shared" si="11"/>
        <v>1</v>
      </c>
      <c r="K84" s="4">
        <f t="shared" si="12"/>
        <v>0</v>
      </c>
      <c r="M84" s="2" t="s">
        <v>21</v>
      </c>
      <c r="N84" s="9">
        <v>6</v>
      </c>
      <c r="O84" s="9">
        <v>2</v>
      </c>
      <c r="P84" s="31">
        <f t="shared" si="13"/>
        <v>0.33333333333333331</v>
      </c>
      <c r="Q84" s="4">
        <f t="shared" si="17"/>
        <v>4</v>
      </c>
      <c r="S84" s="2" t="s">
        <v>21</v>
      </c>
      <c r="T84" s="9">
        <v>9</v>
      </c>
      <c r="U84" s="9">
        <v>9</v>
      </c>
      <c r="V84" s="31">
        <f t="shared" si="14"/>
        <v>1</v>
      </c>
      <c r="W84" s="4">
        <f t="shared" si="15"/>
        <v>0</v>
      </c>
    </row>
    <row r="85" spans="1:23" ht="15.75" x14ac:dyDescent="0.25">
      <c r="A85" s="2" t="s">
        <v>22</v>
      </c>
      <c r="B85" s="9">
        <v>3</v>
      </c>
      <c r="C85" s="9">
        <v>2</v>
      </c>
      <c r="D85" s="31">
        <f t="shared" si="10"/>
        <v>0.66666666666666663</v>
      </c>
      <c r="E85" s="4">
        <f t="shared" si="16"/>
        <v>1</v>
      </c>
      <c r="G85" s="2" t="s">
        <v>22</v>
      </c>
      <c r="H85" s="9">
        <v>3</v>
      </c>
      <c r="I85" s="9">
        <v>2</v>
      </c>
      <c r="J85" s="31">
        <f t="shared" si="11"/>
        <v>0.66666666666666663</v>
      </c>
      <c r="K85" s="4">
        <f t="shared" si="12"/>
        <v>1</v>
      </c>
      <c r="M85" s="2" t="s">
        <v>22</v>
      </c>
      <c r="N85" s="9">
        <v>0</v>
      </c>
      <c r="O85" s="9">
        <v>0</v>
      </c>
      <c r="P85" s="31">
        <v>0</v>
      </c>
      <c r="Q85" s="4">
        <f t="shared" si="17"/>
        <v>0</v>
      </c>
      <c r="S85" s="2" t="s">
        <v>22</v>
      </c>
      <c r="T85" s="9">
        <v>3</v>
      </c>
      <c r="U85" s="9">
        <v>0</v>
      </c>
      <c r="V85" s="31">
        <f t="shared" si="14"/>
        <v>0</v>
      </c>
      <c r="W85" s="4">
        <f t="shared" si="15"/>
        <v>3</v>
      </c>
    </row>
    <row r="86" spans="1:23" ht="15.75" x14ac:dyDescent="0.25">
      <c r="A86" s="2" t="s">
        <v>23</v>
      </c>
      <c r="B86" s="9">
        <v>1</v>
      </c>
      <c r="C86" s="9">
        <v>0</v>
      </c>
      <c r="D86" s="31">
        <f t="shared" si="10"/>
        <v>0</v>
      </c>
      <c r="E86" s="4">
        <f t="shared" si="16"/>
        <v>1</v>
      </c>
      <c r="G86" s="2" t="s">
        <v>23</v>
      </c>
      <c r="H86" s="9">
        <v>5</v>
      </c>
      <c r="I86" s="9">
        <v>5</v>
      </c>
      <c r="J86" s="31">
        <f t="shared" si="11"/>
        <v>1</v>
      </c>
      <c r="K86" s="4">
        <f t="shared" si="12"/>
        <v>0</v>
      </c>
      <c r="M86" s="2" t="s">
        <v>23</v>
      </c>
      <c r="N86" s="9">
        <v>1</v>
      </c>
      <c r="O86" s="9">
        <v>1</v>
      </c>
      <c r="P86" s="31">
        <f t="shared" si="13"/>
        <v>1</v>
      </c>
      <c r="Q86" s="4">
        <f t="shared" si="17"/>
        <v>0</v>
      </c>
      <c r="S86" s="2" t="s">
        <v>23</v>
      </c>
      <c r="T86" s="9">
        <v>2</v>
      </c>
      <c r="U86" s="9">
        <v>0</v>
      </c>
      <c r="V86" s="31">
        <f t="shared" si="14"/>
        <v>0</v>
      </c>
      <c r="W86" s="4">
        <f t="shared" si="15"/>
        <v>2</v>
      </c>
    </row>
    <row r="87" spans="1:23" ht="15.75" x14ac:dyDescent="0.25">
      <c r="A87" s="2" t="s">
        <v>24</v>
      </c>
      <c r="B87" s="9">
        <v>3</v>
      </c>
      <c r="C87" s="9">
        <v>2</v>
      </c>
      <c r="D87" s="31">
        <f t="shared" si="10"/>
        <v>0.66666666666666663</v>
      </c>
      <c r="E87" s="4">
        <f t="shared" si="16"/>
        <v>1</v>
      </c>
      <c r="G87" s="2" t="s">
        <v>24</v>
      </c>
      <c r="H87" s="9">
        <v>0</v>
      </c>
      <c r="I87" s="9">
        <v>0</v>
      </c>
      <c r="J87" s="31">
        <v>0</v>
      </c>
      <c r="K87" s="4">
        <f t="shared" si="12"/>
        <v>0</v>
      </c>
      <c r="M87" s="2" t="s">
        <v>24</v>
      </c>
      <c r="N87" s="9">
        <v>6</v>
      </c>
      <c r="O87" s="9">
        <v>6</v>
      </c>
      <c r="P87" s="31">
        <f t="shared" si="13"/>
        <v>1</v>
      </c>
      <c r="Q87" s="4">
        <f t="shared" si="17"/>
        <v>0</v>
      </c>
      <c r="S87" s="2" t="s">
        <v>24</v>
      </c>
      <c r="T87" s="9">
        <v>5</v>
      </c>
      <c r="U87" s="9">
        <v>3</v>
      </c>
      <c r="V87" s="31">
        <f t="shared" si="14"/>
        <v>0.6</v>
      </c>
      <c r="W87" s="4">
        <f t="shared" si="15"/>
        <v>2</v>
      </c>
    </row>
    <row r="88" spans="1:23" ht="15.75" x14ac:dyDescent="0.25">
      <c r="A88" s="2" t="s">
        <v>25</v>
      </c>
      <c r="B88" s="9">
        <v>8</v>
      </c>
      <c r="C88" s="9">
        <v>4</v>
      </c>
      <c r="D88" s="31">
        <f t="shared" si="10"/>
        <v>0.5</v>
      </c>
      <c r="E88" s="4">
        <f t="shared" si="16"/>
        <v>4</v>
      </c>
      <c r="G88" s="2" t="s">
        <v>25</v>
      </c>
      <c r="H88" s="9">
        <v>4</v>
      </c>
      <c r="I88" s="9">
        <v>4</v>
      </c>
      <c r="J88" s="31">
        <f>I88/H88</f>
        <v>1</v>
      </c>
      <c r="K88" s="4">
        <f t="shared" si="12"/>
        <v>0</v>
      </c>
      <c r="M88" s="2" t="s">
        <v>25</v>
      </c>
      <c r="N88" s="9">
        <v>7</v>
      </c>
      <c r="O88" s="9">
        <v>5</v>
      </c>
      <c r="P88" s="31">
        <f t="shared" si="13"/>
        <v>0.7142857142857143</v>
      </c>
      <c r="Q88" s="4">
        <f t="shared" si="17"/>
        <v>2</v>
      </c>
      <c r="S88" s="2" t="s">
        <v>25</v>
      </c>
      <c r="T88" s="9">
        <v>8</v>
      </c>
      <c r="U88" s="9">
        <v>6</v>
      </c>
      <c r="V88" s="31">
        <f t="shared" si="14"/>
        <v>0.75</v>
      </c>
      <c r="W88" s="4">
        <f t="shared" si="15"/>
        <v>2</v>
      </c>
    </row>
    <row r="89" spans="1:23" ht="15.75" x14ac:dyDescent="0.25">
      <c r="A89" s="2" t="s">
        <v>26</v>
      </c>
      <c r="B89" s="9">
        <v>8</v>
      </c>
      <c r="C89" s="9">
        <v>7</v>
      </c>
      <c r="D89" s="31">
        <f t="shared" si="10"/>
        <v>0.875</v>
      </c>
      <c r="E89" s="4">
        <f t="shared" si="16"/>
        <v>1</v>
      </c>
      <c r="G89" s="2" t="s">
        <v>26</v>
      </c>
      <c r="H89" s="9">
        <v>13</v>
      </c>
      <c r="I89" s="9">
        <v>10</v>
      </c>
      <c r="J89" s="31">
        <f>I89/H89</f>
        <v>0.76923076923076927</v>
      </c>
      <c r="K89" s="4">
        <f t="shared" si="12"/>
        <v>3</v>
      </c>
      <c r="M89" s="2" t="s">
        <v>26</v>
      </c>
      <c r="N89" s="9">
        <v>21</v>
      </c>
      <c r="O89" s="9">
        <v>17</v>
      </c>
      <c r="P89" s="31">
        <f t="shared" si="13"/>
        <v>0.80952380952380953</v>
      </c>
      <c r="Q89" s="4">
        <f t="shared" si="17"/>
        <v>4</v>
      </c>
      <c r="S89" s="2" t="s">
        <v>26</v>
      </c>
      <c r="T89" s="10">
        <v>26</v>
      </c>
      <c r="U89" s="9">
        <v>22</v>
      </c>
      <c r="V89" s="31">
        <f t="shared" si="14"/>
        <v>0.84615384615384615</v>
      </c>
      <c r="W89" s="4">
        <f t="shared" si="15"/>
        <v>4</v>
      </c>
    </row>
    <row r="90" spans="1:23" ht="15.75" x14ac:dyDescent="0.25">
      <c r="A90" s="2" t="s">
        <v>27</v>
      </c>
      <c r="B90" s="10">
        <v>51</v>
      </c>
      <c r="C90" s="10">
        <v>31</v>
      </c>
      <c r="D90" s="31">
        <f t="shared" si="10"/>
        <v>0.60784313725490191</v>
      </c>
      <c r="E90" s="4">
        <f t="shared" si="16"/>
        <v>20</v>
      </c>
      <c r="G90" s="2" t="s">
        <v>27</v>
      </c>
      <c r="H90" s="9">
        <v>32</v>
      </c>
      <c r="I90" s="10">
        <v>25</v>
      </c>
      <c r="J90" s="31">
        <f>I90/H90</f>
        <v>0.78125</v>
      </c>
      <c r="K90" s="4">
        <f t="shared" si="12"/>
        <v>7</v>
      </c>
      <c r="M90" s="2" t="s">
        <v>27</v>
      </c>
      <c r="N90" s="9">
        <v>68</v>
      </c>
      <c r="O90" s="10">
        <v>35</v>
      </c>
      <c r="P90" s="31">
        <f t="shared" si="13"/>
        <v>0.51470588235294112</v>
      </c>
      <c r="Q90" s="4">
        <f t="shared" si="17"/>
        <v>33</v>
      </c>
      <c r="S90" s="2" t="s">
        <v>27</v>
      </c>
      <c r="T90" s="7">
        <v>74</v>
      </c>
      <c r="U90" s="9">
        <v>30</v>
      </c>
      <c r="V90" s="31">
        <f t="shared" si="14"/>
        <v>0.40540540540540543</v>
      </c>
      <c r="W90" s="4">
        <f t="shared" si="15"/>
        <v>44</v>
      </c>
    </row>
    <row r="91" spans="1:23" ht="15.75" x14ac:dyDescent="0.25">
      <c r="A91" s="7" t="s">
        <v>40</v>
      </c>
      <c r="B91" s="7">
        <f t="shared" ref="B91:C91" si="18">SUM(B67:B90)</f>
        <v>7455</v>
      </c>
      <c r="C91" s="7">
        <f t="shared" si="18"/>
        <v>2904</v>
      </c>
      <c r="D91" s="31">
        <f t="shared" si="10"/>
        <v>0.38953722334004026</v>
      </c>
      <c r="E91" s="7">
        <f>SUM(E67:E90)</f>
        <v>4551</v>
      </c>
      <c r="G91" s="7" t="s">
        <v>40</v>
      </c>
      <c r="H91" s="7">
        <f>SUM(H67:H90)</f>
        <v>4015</v>
      </c>
      <c r="I91" s="9">
        <f>SUM(I67:I90)</f>
        <v>1242</v>
      </c>
      <c r="J91" s="31">
        <f t="shared" ref="J91" si="19">I91/H91</f>
        <v>0.30933997509339978</v>
      </c>
      <c r="K91" s="7">
        <f>SUM(K67:K90)</f>
        <v>2773</v>
      </c>
      <c r="M91" s="7" t="s">
        <v>40</v>
      </c>
      <c r="N91" s="7">
        <f>SUM(N67:N90)</f>
        <v>2416</v>
      </c>
      <c r="O91" s="7">
        <f>SUM(O67:O90)</f>
        <v>1263</v>
      </c>
      <c r="P91" s="31">
        <f t="shared" si="13"/>
        <v>0.52276490066225167</v>
      </c>
      <c r="Q91" s="7">
        <f>SUM(Q67:Q90)</f>
        <v>1153</v>
      </c>
      <c r="S91" s="7" t="s">
        <v>40</v>
      </c>
      <c r="T91" s="7">
        <f t="shared" ref="T91:U91" si="20">SUM(T67:T90)</f>
        <v>8605</v>
      </c>
      <c r="U91" s="7">
        <f t="shared" si="20"/>
        <v>2934</v>
      </c>
      <c r="V91" s="31">
        <f t="shared" si="14"/>
        <v>0.34096455549099358</v>
      </c>
      <c r="W91" s="7">
        <f>SUM(W67:W90)</f>
        <v>5671</v>
      </c>
    </row>
    <row r="92" spans="1:23" ht="15.75" x14ac:dyDescent="0.25">
      <c r="I92" s="17"/>
    </row>
    <row r="94" spans="1:23" x14ac:dyDescent="0.25">
      <c r="A94" s="52" t="s">
        <v>42</v>
      </c>
      <c r="B94" s="52"/>
      <c r="C94" s="52"/>
      <c r="D94" s="52"/>
      <c r="E94" s="52"/>
      <c r="G94" s="52" t="s">
        <v>43</v>
      </c>
      <c r="H94" s="52"/>
      <c r="I94" s="52"/>
      <c r="J94" s="52"/>
      <c r="K94" s="52"/>
      <c r="M94" s="52" t="s">
        <v>44</v>
      </c>
      <c r="N94" s="52"/>
      <c r="O94" s="52"/>
      <c r="P94" s="52"/>
      <c r="Q94" s="52"/>
      <c r="S94" s="52" t="s">
        <v>45</v>
      </c>
      <c r="T94" s="52"/>
      <c r="U94" s="52"/>
      <c r="V94" s="52"/>
      <c r="W94" s="52"/>
    </row>
    <row r="95" spans="1:23" x14ac:dyDescent="0.25">
      <c r="A95" s="52"/>
      <c r="B95" s="52"/>
      <c r="C95" s="52"/>
      <c r="D95" s="52"/>
      <c r="E95" s="52"/>
      <c r="G95" s="52"/>
      <c r="H95" s="52"/>
      <c r="I95" s="52"/>
      <c r="J95" s="52"/>
      <c r="K95" s="52"/>
      <c r="M95" s="52"/>
      <c r="N95" s="52"/>
      <c r="O95" s="52"/>
      <c r="P95" s="52"/>
      <c r="Q95" s="52"/>
      <c r="S95" s="52"/>
      <c r="T95" s="52"/>
      <c r="U95" s="52"/>
      <c r="V95" s="52"/>
      <c r="W95" s="52"/>
    </row>
    <row r="96" spans="1:23" ht="30" x14ac:dyDescent="0.25">
      <c r="A96" s="6" t="s">
        <v>2</v>
      </c>
      <c r="B96" s="6" t="s">
        <v>0</v>
      </c>
      <c r="C96" s="6" t="s">
        <v>1</v>
      </c>
      <c r="D96" s="20" t="s">
        <v>34</v>
      </c>
      <c r="E96" s="6" t="s">
        <v>3</v>
      </c>
      <c r="G96" s="6" t="s">
        <v>2</v>
      </c>
      <c r="H96" s="6" t="s">
        <v>0</v>
      </c>
      <c r="I96" s="6" t="s">
        <v>1</v>
      </c>
      <c r="J96" s="20" t="s">
        <v>34</v>
      </c>
      <c r="K96" s="6" t="s">
        <v>3</v>
      </c>
      <c r="M96" s="6" t="s">
        <v>2</v>
      </c>
      <c r="N96" s="6" t="s">
        <v>0</v>
      </c>
      <c r="O96" s="6" t="s">
        <v>1</v>
      </c>
      <c r="P96" s="20" t="s">
        <v>34</v>
      </c>
      <c r="Q96" s="6" t="s">
        <v>3</v>
      </c>
      <c r="S96" s="6" t="s">
        <v>2</v>
      </c>
      <c r="T96" s="6" t="s">
        <v>0</v>
      </c>
      <c r="U96" s="6" t="s">
        <v>1</v>
      </c>
      <c r="V96" s="20" t="s">
        <v>34</v>
      </c>
      <c r="W96" s="6" t="s">
        <v>3</v>
      </c>
    </row>
    <row r="97" spans="1:23" x14ac:dyDescent="0.25">
      <c r="A97" s="2" t="s">
        <v>4</v>
      </c>
      <c r="B97" s="4">
        <v>326</v>
      </c>
      <c r="C97" s="4">
        <v>282</v>
      </c>
      <c r="D97" s="31">
        <f t="shared" ref="D97:D111" si="21">C97/B97</f>
        <v>0.86503067484662577</v>
      </c>
      <c r="E97" s="4">
        <f t="shared" ref="E97:E111" si="22">B97-C97</f>
        <v>44</v>
      </c>
      <c r="G97" s="2" t="s">
        <v>4</v>
      </c>
      <c r="H97" s="4">
        <v>317</v>
      </c>
      <c r="I97" s="4">
        <v>254</v>
      </c>
      <c r="J97" s="31">
        <f t="shared" ref="J97:J121" si="23">I97/H97</f>
        <v>0.80126182965299686</v>
      </c>
      <c r="K97" s="4">
        <f t="shared" ref="K97:K120" si="24">H97-I97</f>
        <v>63</v>
      </c>
      <c r="M97" s="2" t="s">
        <v>4</v>
      </c>
      <c r="N97" s="4">
        <v>233</v>
      </c>
      <c r="O97" s="4">
        <v>207</v>
      </c>
      <c r="P97" s="31">
        <f t="shared" ref="P97:P121" si="25">O97/N97</f>
        <v>0.88841201716738194</v>
      </c>
      <c r="Q97" s="4">
        <f t="shared" ref="Q97:Q120" si="26">N97-O97</f>
        <v>26</v>
      </c>
      <c r="S97" s="2" t="s">
        <v>4</v>
      </c>
      <c r="T97" s="4">
        <v>283</v>
      </c>
      <c r="U97" s="4">
        <v>132</v>
      </c>
      <c r="V97" s="31">
        <f t="shared" ref="V97:V121" si="27">U97/T97</f>
        <v>0.46643109540636041</v>
      </c>
      <c r="W97" s="4">
        <f t="shared" ref="W97:W120" si="28">T97-U97</f>
        <v>151</v>
      </c>
    </row>
    <row r="98" spans="1:23" x14ac:dyDescent="0.25">
      <c r="A98" s="2" t="s">
        <v>5</v>
      </c>
      <c r="B98" s="4">
        <v>673</v>
      </c>
      <c r="C98" s="4">
        <v>344</v>
      </c>
      <c r="D98" s="31">
        <f t="shared" si="21"/>
        <v>0.51114413075780085</v>
      </c>
      <c r="E98" s="4">
        <f t="shared" si="22"/>
        <v>329</v>
      </c>
      <c r="G98" s="2" t="s">
        <v>5</v>
      </c>
      <c r="H98" s="4">
        <v>759</v>
      </c>
      <c r="I98" s="4">
        <v>375</v>
      </c>
      <c r="J98" s="31">
        <f t="shared" si="23"/>
        <v>0.49407114624505927</v>
      </c>
      <c r="K98" s="4">
        <f t="shared" si="24"/>
        <v>384</v>
      </c>
      <c r="M98" s="2" t="s">
        <v>5</v>
      </c>
      <c r="N98" s="4">
        <v>507</v>
      </c>
      <c r="O98" s="4">
        <v>423</v>
      </c>
      <c r="P98" s="31">
        <f t="shared" si="25"/>
        <v>0.83431952662721898</v>
      </c>
      <c r="Q98" s="4">
        <f t="shared" si="26"/>
        <v>84</v>
      </c>
      <c r="S98" s="2" t="s">
        <v>5</v>
      </c>
      <c r="T98" s="4">
        <v>598</v>
      </c>
      <c r="U98" s="4">
        <v>285</v>
      </c>
      <c r="V98" s="31">
        <f t="shared" si="27"/>
        <v>0.47658862876254182</v>
      </c>
      <c r="W98" s="4">
        <f t="shared" si="28"/>
        <v>313</v>
      </c>
    </row>
    <row r="99" spans="1:23" x14ac:dyDescent="0.25">
      <c r="A99" s="2" t="s">
        <v>6</v>
      </c>
      <c r="B99" s="4">
        <v>857</v>
      </c>
      <c r="C99" s="4">
        <v>331</v>
      </c>
      <c r="D99" s="31">
        <f t="shared" si="21"/>
        <v>0.38623103850641771</v>
      </c>
      <c r="E99" s="4">
        <f t="shared" si="22"/>
        <v>526</v>
      </c>
      <c r="G99" s="2" t="s">
        <v>6</v>
      </c>
      <c r="H99" s="4">
        <v>819</v>
      </c>
      <c r="I99" s="4">
        <v>350</v>
      </c>
      <c r="J99" s="31">
        <f t="shared" si="23"/>
        <v>0.42735042735042733</v>
      </c>
      <c r="K99" s="4">
        <f t="shared" si="24"/>
        <v>469</v>
      </c>
      <c r="M99" s="2" t="s">
        <v>6</v>
      </c>
      <c r="N99" s="4">
        <v>702</v>
      </c>
      <c r="O99" s="4">
        <v>364</v>
      </c>
      <c r="P99" s="31">
        <f t="shared" si="25"/>
        <v>0.51851851851851849</v>
      </c>
      <c r="Q99" s="4">
        <f t="shared" si="26"/>
        <v>338</v>
      </c>
      <c r="S99" s="2" t="s">
        <v>6</v>
      </c>
      <c r="T99" s="4">
        <v>730</v>
      </c>
      <c r="U99" s="4">
        <v>208</v>
      </c>
      <c r="V99" s="31">
        <f t="shared" si="27"/>
        <v>0.28493150684931506</v>
      </c>
      <c r="W99" s="4">
        <f t="shared" si="28"/>
        <v>522</v>
      </c>
    </row>
    <row r="100" spans="1:23" x14ac:dyDescent="0.25">
      <c r="A100" s="2" t="s">
        <v>7</v>
      </c>
      <c r="B100" s="4">
        <v>939</v>
      </c>
      <c r="C100" s="4">
        <v>307</v>
      </c>
      <c r="D100" s="31">
        <f t="shared" si="21"/>
        <v>0.32694355697550587</v>
      </c>
      <c r="E100" s="4">
        <f t="shared" si="22"/>
        <v>632</v>
      </c>
      <c r="G100" s="2" t="s">
        <v>7</v>
      </c>
      <c r="H100" s="4">
        <v>900</v>
      </c>
      <c r="I100" s="4">
        <v>321</v>
      </c>
      <c r="J100" s="31">
        <f t="shared" si="23"/>
        <v>0.35666666666666669</v>
      </c>
      <c r="K100" s="4">
        <f t="shared" si="24"/>
        <v>579</v>
      </c>
      <c r="M100" s="2" t="s">
        <v>7</v>
      </c>
      <c r="N100" s="4">
        <v>653</v>
      </c>
      <c r="O100" s="4">
        <v>351</v>
      </c>
      <c r="P100" s="31">
        <f t="shared" si="25"/>
        <v>0.53751914241960186</v>
      </c>
      <c r="Q100" s="4">
        <f t="shared" si="26"/>
        <v>302</v>
      </c>
      <c r="S100" s="2" t="s">
        <v>7</v>
      </c>
      <c r="T100" s="4">
        <v>799</v>
      </c>
      <c r="U100" s="4">
        <v>218</v>
      </c>
      <c r="V100" s="31">
        <f t="shared" si="27"/>
        <v>0.27284105131414266</v>
      </c>
      <c r="W100" s="4">
        <f t="shared" si="28"/>
        <v>581</v>
      </c>
    </row>
    <row r="101" spans="1:23" x14ac:dyDescent="0.25">
      <c r="A101" s="2" t="s">
        <v>8</v>
      </c>
      <c r="B101" s="32">
        <v>831</v>
      </c>
      <c r="C101" s="32">
        <v>290</v>
      </c>
      <c r="D101" s="31">
        <f t="shared" si="21"/>
        <v>0.34897713598074609</v>
      </c>
      <c r="E101" s="4">
        <f t="shared" si="22"/>
        <v>541</v>
      </c>
      <c r="G101" s="2" t="s">
        <v>8</v>
      </c>
      <c r="H101" s="32">
        <v>885</v>
      </c>
      <c r="I101" s="32">
        <v>306</v>
      </c>
      <c r="J101" s="31">
        <f t="shared" si="23"/>
        <v>0.34576271186440677</v>
      </c>
      <c r="K101" s="4">
        <f t="shared" si="24"/>
        <v>579</v>
      </c>
      <c r="M101" s="2" t="s">
        <v>8</v>
      </c>
      <c r="N101" s="32">
        <v>646</v>
      </c>
      <c r="O101" s="32">
        <v>312</v>
      </c>
      <c r="P101" s="31">
        <f t="shared" si="25"/>
        <v>0.48297213622291024</v>
      </c>
      <c r="Q101" s="4">
        <f t="shared" si="26"/>
        <v>334</v>
      </c>
      <c r="S101" s="2" t="s">
        <v>8</v>
      </c>
      <c r="T101" s="32">
        <v>761</v>
      </c>
      <c r="U101" s="32">
        <v>233</v>
      </c>
      <c r="V101" s="31">
        <f t="shared" si="27"/>
        <v>0.30617608409986857</v>
      </c>
      <c r="W101" s="4">
        <f t="shared" si="28"/>
        <v>528</v>
      </c>
    </row>
    <row r="102" spans="1:23" x14ac:dyDescent="0.25">
      <c r="A102" s="2" t="s">
        <v>9</v>
      </c>
      <c r="B102" s="4">
        <v>1110</v>
      </c>
      <c r="C102" s="4">
        <v>305</v>
      </c>
      <c r="D102" s="31">
        <f t="shared" si="21"/>
        <v>0.2747747747747748</v>
      </c>
      <c r="E102" s="4">
        <f t="shared" si="22"/>
        <v>805</v>
      </c>
      <c r="G102" s="2" t="s">
        <v>9</v>
      </c>
      <c r="H102" s="4">
        <v>840</v>
      </c>
      <c r="I102" s="4">
        <v>360</v>
      </c>
      <c r="J102" s="31">
        <f t="shared" si="23"/>
        <v>0.42857142857142855</v>
      </c>
      <c r="K102" s="4">
        <f t="shared" si="24"/>
        <v>480</v>
      </c>
      <c r="M102" s="2" t="s">
        <v>9</v>
      </c>
      <c r="N102" s="4">
        <v>680</v>
      </c>
      <c r="O102" s="4">
        <v>305</v>
      </c>
      <c r="P102" s="31">
        <f t="shared" si="25"/>
        <v>0.4485294117647059</v>
      </c>
      <c r="Q102" s="4">
        <f t="shared" si="26"/>
        <v>375</v>
      </c>
      <c r="S102" s="2" t="s">
        <v>9</v>
      </c>
      <c r="T102" s="4">
        <v>735</v>
      </c>
      <c r="U102" s="4">
        <v>254</v>
      </c>
      <c r="V102" s="31">
        <f t="shared" si="27"/>
        <v>0.34557823129251702</v>
      </c>
      <c r="W102" s="4">
        <f t="shared" si="28"/>
        <v>481</v>
      </c>
    </row>
    <row r="103" spans="1:23" x14ac:dyDescent="0.25">
      <c r="A103" s="2" t="s">
        <v>10</v>
      </c>
      <c r="B103" s="4">
        <v>1169</v>
      </c>
      <c r="C103" s="4">
        <v>226</v>
      </c>
      <c r="D103" s="31">
        <f t="shared" si="21"/>
        <v>0.19332763045337895</v>
      </c>
      <c r="E103" s="4">
        <f t="shared" si="22"/>
        <v>943</v>
      </c>
      <c r="G103" s="2" t="s">
        <v>10</v>
      </c>
      <c r="H103" s="4">
        <v>781</v>
      </c>
      <c r="I103" s="4">
        <v>373</v>
      </c>
      <c r="J103" s="31">
        <f t="shared" si="23"/>
        <v>0.47759282970550576</v>
      </c>
      <c r="K103" s="4">
        <f t="shared" si="24"/>
        <v>408</v>
      </c>
      <c r="M103" s="2" t="s">
        <v>10</v>
      </c>
      <c r="N103" s="4">
        <v>605</v>
      </c>
      <c r="O103" s="4">
        <v>352</v>
      </c>
      <c r="P103" s="31">
        <f t="shared" si="25"/>
        <v>0.58181818181818179</v>
      </c>
      <c r="Q103" s="4">
        <f t="shared" si="26"/>
        <v>253</v>
      </c>
      <c r="S103" s="2" t="s">
        <v>10</v>
      </c>
      <c r="T103" s="4">
        <v>638</v>
      </c>
      <c r="U103" s="4">
        <v>245</v>
      </c>
      <c r="V103" s="31">
        <f t="shared" si="27"/>
        <v>0.38401253918495298</v>
      </c>
      <c r="W103" s="4">
        <f t="shared" si="28"/>
        <v>393</v>
      </c>
    </row>
    <row r="104" spans="1:23" x14ac:dyDescent="0.25">
      <c r="A104" s="2" t="s">
        <v>11</v>
      </c>
      <c r="B104" s="4">
        <v>1133</v>
      </c>
      <c r="C104" s="4">
        <v>198</v>
      </c>
      <c r="D104" s="31">
        <f t="shared" si="21"/>
        <v>0.17475728155339806</v>
      </c>
      <c r="E104" s="4">
        <f t="shared" si="22"/>
        <v>935</v>
      </c>
      <c r="G104" s="2" t="s">
        <v>11</v>
      </c>
      <c r="H104" s="4">
        <v>694</v>
      </c>
      <c r="I104" s="4">
        <v>267</v>
      </c>
      <c r="J104" s="31">
        <f t="shared" si="23"/>
        <v>0.38472622478386165</v>
      </c>
      <c r="K104" s="4">
        <f t="shared" si="24"/>
        <v>427</v>
      </c>
      <c r="M104" s="2" t="s">
        <v>11</v>
      </c>
      <c r="N104" s="4">
        <v>562</v>
      </c>
      <c r="O104" s="4">
        <v>224</v>
      </c>
      <c r="P104" s="31">
        <f t="shared" si="25"/>
        <v>0.39857651245551601</v>
      </c>
      <c r="Q104" s="4">
        <f t="shared" si="26"/>
        <v>338</v>
      </c>
      <c r="S104" s="2" t="s">
        <v>11</v>
      </c>
      <c r="T104" s="4">
        <v>600</v>
      </c>
      <c r="U104" s="4">
        <v>194</v>
      </c>
      <c r="V104" s="31">
        <f t="shared" si="27"/>
        <v>0.32333333333333331</v>
      </c>
      <c r="W104" s="4">
        <f t="shared" si="28"/>
        <v>406</v>
      </c>
    </row>
    <row r="105" spans="1:23" x14ac:dyDescent="0.25">
      <c r="A105" s="2" t="s">
        <v>12</v>
      </c>
      <c r="B105" s="7">
        <v>788</v>
      </c>
      <c r="C105" s="7">
        <v>101</v>
      </c>
      <c r="D105" s="31">
        <f t="shared" si="21"/>
        <v>0.12817258883248731</v>
      </c>
      <c r="E105" s="4">
        <f t="shared" si="22"/>
        <v>687</v>
      </c>
      <c r="G105" s="2" t="s">
        <v>12</v>
      </c>
      <c r="H105" s="7">
        <v>540</v>
      </c>
      <c r="I105" s="7">
        <v>145</v>
      </c>
      <c r="J105" s="31">
        <f t="shared" si="23"/>
        <v>0.26851851851851855</v>
      </c>
      <c r="K105" s="4">
        <f t="shared" si="24"/>
        <v>395</v>
      </c>
      <c r="M105" s="2" t="s">
        <v>12</v>
      </c>
      <c r="N105" s="7">
        <v>506</v>
      </c>
      <c r="O105" s="7">
        <v>99</v>
      </c>
      <c r="P105" s="31">
        <f t="shared" si="25"/>
        <v>0.19565217391304349</v>
      </c>
      <c r="Q105" s="4">
        <f t="shared" si="26"/>
        <v>407</v>
      </c>
      <c r="S105" s="2" t="s">
        <v>12</v>
      </c>
      <c r="T105" s="7">
        <v>487</v>
      </c>
      <c r="U105" s="7">
        <v>75</v>
      </c>
      <c r="V105" s="31">
        <f t="shared" si="27"/>
        <v>0.1540041067761807</v>
      </c>
      <c r="W105" s="4">
        <f t="shared" si="28"/>
        <v>412</v>
      </c>
    </row>
    <row r="106" spans="1:23" x14ac:dyDescent="0.25">
      <c r="A106" s="2" t="s">
        <v>13</v>
      </c>
      <c r="B106" s="7">
        <v>429</v>
      </c>
      <c r="C106" s="7">
        <v>70</v>
      </c>
      <c r="D106" s="31">
        <f t="shared" si="21"/>
        <v>0.16317016317016317</v>
      </c>
      <c r="E106" s="4">
        <f t="shared" si="22"/>
        <v>359</v>
      </c>
      <c r="G106" s="2" t="s">
        <v>13</v>
      </c>
      <c r="H106" s="7">
        <v>340</v>
      </c>
      <c r="I106" s="7">
        <v>106</v>
      </c>
      <c r="J106" s="31">
        <f t="shared" si="23"/>
        <v>0.31176470588235294</v>
      </c>
      <c r="K106" s="4">
        <f t="shared" si="24"/>
        <v>234</v>
      </c>
      <c r="M106" s="2" t="s">
        <v>13</v>
      </c>
      <c r="N106" s="7">
        <v>298</v>
      </c>
      <c r="O106" s="7">
        <v>84</v>
      </c>
      <c r="P106" s="31">
        <f t="shared" si="25"/>
        <v>0.28187919463087246</v>
      </c>
      <c r="Q106" s="4">
        <f t="shared" si="26"/>
        <v>214</v>
      </c>
      <c r="S106" s="2" t="s">
        <v>13</v>
      </c>
      <c r="T106" s="7">
        <v>269</v>
      </c>
      <c r="U106" s="7">
        <v>62</v>
      </c>
      <c r="V106" s="31">
        <f t="shared" si="27"/>
        <v>0.23048327137546468</v>
      </c>
      <c r="W106" s="4">
        <f t="shared" si="28"/>
        <v>207</v>
      </c>
    </row>
    <row r="107" spans="1:23" ht="15.75" x14ac:dyDescent="0.25">
      <c r="A107" s="2" t="s">
        <v>14</v>
      </c>
      <c r="B107" s="9">
        <v>351</v>
      </c>
      <c r="C107" s="9">
        <v>118</v>
      </c>
      <c r="D107" s="31">
        <f t="shared" si="21"/>
        <v>0.33618233618233617</v>
      </c>
      <c r="E107" s="4">
        <f t="shared" si="22"/>
        <v>233</v>
      </c>
      <c r="G107" s="2" t="s">
        <v>14</v>
      </c>
      <c r="H107" s="9">
        <v>218</v>
      </c>
      <c r="I107" s="9">
        <v>107</v>
      </c>
      <c r="J107" s="31">
        <f t="shared" si="23"/>
        <v>0.49082568807339449</v>
      </c>
      <c r="K107" s="4">
        <f t="shared" si="24"/>
        <v>111</v>
      </c>
      <c r="M107" s="2" t="s">
        <v>14</v>
      </c>
      <c r="N107" s="9">
        <v>252</v>
      </c>
      <c r="O107" s="9">
        <v>86</v>
      </c>
      <c r="P107" s="31">
        <f t="shared" si="25"/>
        <v>0.34126984126984128</v>
      </c>
      <c r="Q107" s="4">
        <f t="shared" si="26"/>
        <v>166</v>
      </c>
      <c r="S107" s="2" t="s">
        <v>14</v>
      </c>
      <c r="T107" s="9">
        <v>180</v>
      </c>
      <c r="U107" s="9">
        <v>77</v>
      </c>
      <c r="V107" s="31">
        <f t="shared" si="27"/>
        <v>0.42777777777777776</v>
      </c>
      <c r="W107" s="4">
        <f t="shared" si="28"/>
        <v>103</v>
      </c>
    </row>
    <row r="108" spans="1:23" ht="15.75" x14ac:dyDescent="0.25">
      <c r="A108" s="2" t="s">
        <v>15</v>
      </c>
      <c r="B108" s="9">
        <v>245</v>
      </c>
      <c r="C108" s="9">
        <v>83</v>
      </c>
      <c r="D108" s="31">
        <f t="shared" si="21"/>
        <v>0.33877551020408164</v>
      </c>
      <c r="E108" s="4">
        <f t="shared" si="22"/>
        <v>162</v>
      </c>
      <c r="G108" s="2" t="s">
        <v>15</v>
      </c>
      <c r="H108" s="9">
        <v>147</v>
      </c>
      <c r="I108" s="9">
        <v>116</v>
      </c>
      <c r="J108" s="31">
        <f t="shared" si="23"/>
        <v>0.78911564625850339</v>
      </c>
      <c r="K108" s="4">
        <f t="shared" si="24"/>
        <v>31</v>
      </c>
      <c r="M108" s="2" t="s">
        <v>15</v>
      </c>
      <c r="N108" s="9">
        <v>178</v>
      </c>
      <c r="O108" s="9">
        <v>82</v>
      </c>
      <c r="P108" s="31">
        <f t="shared" si="25"/>
        <v>0.4606741573033708</v>
      </c>
      <c r="Q108" s="4">
        <f t="shared" si="26"/>
        <v>96</v>
      </c>
      <c r="S108" s="2" t="s">
        <v>15</v>
      </c>
      <c r="T108" s="9">
        <v>135</v>
      </c>
      <c r="U108" s="9">
        <v>96</v>
      </c>
      <c r="V108" s="31">
        <f t="shared" si="27"/>
        <v>0.71111111111111114</v>
      </c>
      <c r="W108" s="4">
        <f t="shared" si="28"/>
        <v>39</v>
      </c>
    </row>
    <row r="109" spans="1:23" ht="15.75" x14ac:dyDescent="0.25">
      <c r="A109" s="2" t="s">
        <v>16</v>
      </c>
      <c r="B109" s="9">
        <v>157</v>
      </c>
      <c r="C109" s="9">
        <v>90</v>
      </c>
      <c r="D109" s="31">
        <f t="shared" si="21"/>
        <v>0.57324840764331209</v>
      </c>
      <c r="E109" s="4">
        <f t="shared" si="22"/>
        <v>67</v>
      </c>
      <c r="G109" s="2" t="s">
        <v>16</v>
      </c>
      <c r="H109" s="9">
        <v>139</v>
      </c>
      <c r="I109" s="9">
        <v>77</v>
      </c>
      <c r="J109" s="31">
        <f t="shared" si="23"/>
        <v>0.5539568345323741</v>
      </c>
      <c r="K109" s="4">
        <f t="shared" si="24"/>
        <v>62</v>
      </c>
      <c r="M109" s="2" t="s">
        <v>16</v>
      </c>
      <c r="N109" s="9">
        <v>127</v>
      </c>
      <c r="O109" s="9">
        <v>79</v>
      </c>
      <c r="P109" s="31">
        <f t="shared" si="25"/>
        <v>0.62204724409448819</v>
      </c>
      <c r="Q109" s="4">
        <f t="shared" si="26"/>
        <v>48</v>
      </c>
      <c r="S109" s="2" t="s">
        <v>16</v>
      </c>
      <c r="T109" s="9">
        <v>107</v>
      </c>
      <c r="U109" s="9">
        <v>71</v>
      </c>
      <c r="V109" s="31">
        <f t="shared" si="27"/>
        <v>0.66355140186915884</v>
      </c>
      <c r="W109" s="4">
        <f t="shared" si="28"/>
        <v>36</v>
      </c>
    </row>
    <row r="110" spans="1:23" ht="15.75" x14ac:dyDescent="0.25">
      <c r="A110" s="2" t="s">
        <v>17</v>
      </c>
      <c r="B110" s="9">
        <v>93</v>
      </c>
      <c r="C110" s="9">
        <v>70</v>
      </c>
      <c r="D110" s="31">
        <f t="shared" si="21"/>
        <v>0.75268817204301075</v>
      </c>
      <c r="E110" s="4">
        <f t="shared" si="22"/>
        <v>23</v>
      </c>
      <c r="G110" s="2" t="s">
        <v>17</v>
      </c>
      <c r="H110" s="9">
        <v>94</v>
      </c>
      <c r="I110" s="9">
        <v>79</v>
      </c>
      <c r="J110" s="31">
        <f t="shared" si="23"/>
        <v>0.84042553191489366</v>
      </c>
      <c r="K110" s="4">
        <f t="shared" si="24"/>
        <v>15</v>
      </c>
      <c r="M110" s="2" t="s">
        <v>17</v>
      </c>
      <c r="N110" s="9">
        <v>75</v>
      </c>
      <c r="O110" s="9">
        <v>61</v>
      </c>
      <c r="P110" s="31">
        <f t="shared" si="25"/>
        <v>0.81333333333333335</v>
      </c>
      <c r="Q110" s="4">
        <f t="shared" si="26"/>
        <v>14</v>
      </c>
      <c r="S110" s="2" t="s">
        <v>17</v>
      </c>
      <c r="T110" s="9">
        <v>56</v>
      </c>
      <c r="U110" s="9">
        <v>47</v>
      </c>
      <c r="V110" s="31">
        <f t="shared" si="27"/>
        <v>0.8392857142857143</v>
      </c>
      <c r="W110" s="4">
        <f t="shared" si="28"/>
        <v>9</v>
      </c>
    </row>
    <row r="111" spans="1:23" ht="15.75" x14ac:dyDescent="0.25">
      <c r="A111" s="2" t="s">
        <v>18</v>
      </c>
      <c r="B111" s="9">
        <v>65</v>
      </c>
      <c r="C111" s="9">
        <v>25</v>
      </c>
      <c r="D111" s="31">
        <f t="shared" si="21"/>
        <v>0.38461538461538464</v>
      </c>
      <c r="E111" s="4">
        <f t="shared" si="22"/>
        <v>40</v>
      </c>
      <c r="G111" s="2" t="s">
        <v>18</v>
      </c>
      <c r="H111" s="9">
        <v>38</v>
      </c>
      <c r="I111" s="9">
        <v>33</v>
      </c>
      <c r="J111" s="31">
        <f t="shared" si="23"/>
        <v>0.86842105263157898</v>
      </c>
      <c r="K111" s="4">
        <f t="shared" si="24"/>
        <v>5</v>
      </c>
      <c r="M111" s="2" t="s">
        <v>18</v>
      </c>
      <c r="N111" s="9">
        <v>47</v>
      </c>
      <c r="O111" s="9">
        <v>34</v>
      </c>
      <c r="P111" s="31">
        <f t="shared" si="25"/>
        <v>0.72340425531914898</v>
      </c>
      <c r="Q111" s="4">
        <f t="shared" si="26"/>
        <v>13</v>
      </c>
      <c r="S111" s="2" t="s">
        <v>18</v>
      </c>
      <c r="T111" s="9">
        <v>29</v>
      </c>
      <c r="U111" s="9">
        <v>21</v>
      </c>
      <c r="V111" s="31">
        <f t="shared" si="27"/>
        <v>0.72413793103448276</v>
      </c>
      <c r="W111" s="4">
        <f t="shared" si="28"/>
        <v>8</v>
      </c>
    </row>
    <row r="112" spans="1:23" ht="15.75" x14ac:dyDescent="0.25">
      <c r="A112" s="2" t="s">
        <v>19</v>
      </c>
      <c r="B112" s="9">
        <v>35</v>
      </c>
      <c r="C112" s="9">
        <v>18</v>
      </c>
      <c r="D112" s="31">
        <f t="shared" ref="D112:D121" si="29">C112/B112</f>
        <v>0.51428571428571423</v>
      </c>
      <c r="E112" s="4">
        <f t="shared" ref="E112:E120" si="30">B112-C112</f>
        <v>17</v>
      </c>
      <c r="G112" s="2" t="s">
        <v>19</v>
      </c>
      <c r="H112" s="9">
        <v>13</v>
      </c>
      <c r="I112" s="9">
        <v>10</v>
      </c>
      <c r="J112" s="31">
        <f t="shared" si="23"/>
        <v>0.76923076923076927</v>
      </c>
      <c r="K112" s="4">
        <f t="shared" si="24"/>
        <v>3</v>
      </c>
      <c r="M112" s="2" t="s">
        <v>19</v>
      </c>
      <c r="N112" s="9">
        <v>17</v>
      </c>
      <c r="O112" s="9">
        <v>15</v>
      </c>
      <c r="P112" s="31">
        <f t="shared" si="25"/>
        <v>0.88235294117647056</v>
      </c>
      <c r="Q112" s="4">
        <f t="shared" si="26"/>
        <v>2</v>
      </c>
      <c r="S112" s="2" t="s">
        <v>19</v>
      </c>
      <c r="T112" s="9">
        <v>29</v>
      </c>
      <c r="U112" s="9">
        <v>17</v>
      </c>
      <c r="V112" s="31">
        <f t="shared" si="27"/>
        <v>0.58620689655172409</v>
      </c>
      <c r="W112" s="4">
        <f t="shared" si="28"/>
        <v>12</v>
      </c>
    </row>
    <row r="113" spans="1:23" ht="15.75" x14ac:dyDescent="0.25">
      <c r="A113" s="2" t="s">
        <v>20</v>
      </c>
      <c r="B113" s="9">
        <v>9</v>
      </c>
      <c r="C113" s="9">
        <v>9</v>
      </c>
      <c r="D113" s="31">
        <f t="shared" si="29"/>
        <v>1</v>
      </c>
      <c r="E113" s="4">
        <f t="shared" si="30"/>
        <v>0</v>
      </c>
      <c r="G113" s="2" t="s">
        <v>20</v>
      </c>
      <c r="H113" s="9">
        <v>16</v>
      </c>
      <c r="I113" s="9">
        <v>12</v>
      </c>
      <c r="J113" s="31">
        <f t="shared" si="23"/>
        <v>0.75</v>
      </c>
      <c r="K113" s="4">
        <f t="shared" si="24"/>
        <v>4</v>
      </c>
      <c r="M113" s="2" t="s">
        <v>20</v>
      </c>
      <c r="N113" s="9">
        <v>10</v>
      </c>
      <c r="O113" s="9">
        <v>9</v>
      </c>
      <c r="P113" s="31">
        <f t="shared" si="25"/>
        <v>0.9</v>
      </c>
      <c r="Q113" s="4">
        <f t="shared" si="26"/>
        <v>1</v>
      </c>
      <c r="S113" s="2" t="s">
        <v>20</v>
      </c>
      <c r="T113" s="9">
        <v>10</v>
      </c>
      <c r="U113" s="9">
        <v>9</v>
      </c>
      <c r="V113" s="31">
        <f t="shared" si="27"/>
        <v>0.9</v>
      </c>
      <c r="W113" s="4">
        <f t="shared" si="28"/>
        <v>1</v>
      </c>
    </row>
    <row r="114" spans="1:23" ht="15.75" x14ac:dyDescent="0.25">
      <c r="A114" s="2" t="s">
        <v>21</v>
      </c>
      <c r="B114" s="9">
        <v>4</v>
      </c>
      <c r="C114" s="9">
        <v>4</v>
      </c>
      <c r="D114" s="31">
        <f t="shared" si="29"/>
        <v>1</v>
      </c>
      <c r="E114" s="4">
        <f t="shared" si="30"/>
        <v>0</v>
      </c>
      <c r="G114" s="2" t="s">
        <v>21</v>
      </c>
      <c r="H114" s="9">
        <v>17</v>
      </c>
      <c r="I114" s="9">
        <v>14</v>
      </c>
      <c r="J114" s="31">
        <f t="shared" si="23"/>
        <v>0.82352941176470584</v>
      </c>
      <c r="K114" s="4">
        <f t="shared" si="24"/>
        <v>3</v>
      </c>
      <c r="M114" s="2" t="s">
        <v>21</v>
      </c>
      <c r="N114" s="9">
        <v>4</v>
      </c>
      <c r="O114" s="9">
        <v>4</v>
      </c>
      <c r="P114" s="31">
        <f t="shared" si="25"/>
        <v>1</v>
      </c>
      <c r="Q114" s="4">
        <f t="shared" si="26"/>
        <v>0</v>
      </c>
      <c r="S114" s="2" t="s">
        <v>21</v>
      </c>
      <c r="T114" s="9">
        <v>6</v>
      </c>
      <c r="U114" s="9">
        <v>5</v>
      </c>
      <c r="V114" s="31">
        <f t="shared" si="27"/>
        <v>0.83333333333333337</v>
      </c>
      <c r="W114" s="4">
        <f t="shared" si="28"/>
        <v>1</v>
      </c>
    </row>
    <row r="115" spans="1:23" ht="15.75" x14ac:dyDescent="0.25">
      <c r="A115" s="2" t="s">
        <v>22</v>
      </c>
      <c r="B115" s="9">
        <v>2</v>
      </c>
      <c r="C115" s="9">
        <v>2</v>
      </c>
      <c r="D115" s="31">
        <f t="shared" si="29"/>
        <v>1</v>
      </c>
      <c r="E115" s="4">
        <f t="shared" si="30"/>
        <v>0</v>
      </c>
      <c r="G115" s="2" t="s">
        <v>22</v>
      </c>
      <c r="H115" s="9">
        <v>4</v>
      </c>
      <c r="I115" s="9">
        <v>4</v>
      </c>
      <c r="J115" s="31">
        <f t="shared" si="23"/>
        <v>1</v>
      </c>
      <c r="K115" s="4">
        <f t="shared" si="24"/>
        <v>0</v>
      </c>
      <c r="M115" s="2" t="s">
        <v>22</v>
      </c>
      <c r="N115" s="9">
        <v>5</v>
      </c>
      <c r="O115" s="9">
        <v>5</v>
      </c>
      <c r="P115" s="31">
        <f t="shared" si="25"/>
        <v>1</v>
      </c>
      <c r="Q115" s="4">
        <f t="shared" si="26"/>
        <v>0</v>
      </c>
      <c r="S115" s="2" t="s">
        <v>22</v>
      </c>
      <c r="T115" s="9">
        <v>3</v>
      </c>
      <c r="U115" s="9">
        <v>3</v>
      </c>
      <c r="V115" s="31">
        <f t="shared" si="27"/>
        <v>1</v>
      </c>
      <c r="W115" s="4">
        <f t="shared" si="28"/>
        <v>0</v>
      </c>
    </row>
    <row r="116" spans="1:23" ht="15.75" x14ac:dyDescent="0.25">
      <c r="A116" s="2" t="s">
        <v>23</v>
      </c>
      <c r="B116" s="9">
        <v>3</v>
      </c>
      <c r="C116" s="9">
        <v>2</v>
      </c>
      <c r="D116" s="31">
        <f t="shared" si="29"/>
        <v>0.66666666666666663</v>
      </c>
      <c r="E116" s="4">
        <f t="shared" si="30"/>
        <v>1</v>
      </c>
      <c r="G116" s="2" t="s">
        <v>23</v>
      </c>
      <c r="H116" s="9">
        <v>2</v>
      </c>
      <c r="I116" s="9">
        <v>1</v>
      </c>
      <c r="J116" s="31">
        <f t="shared" si="23"/>
        <v>0.5</v>
      </c>
      <c r="K116" s="4">
        <f t="shared" si="24"/>
        <v>1</v>
      </c>
      <c r="M116" s="2" t="s">
        <v>23</v>
      </c>
      <c r="N116" s="9">
        <v>4</v>
      </c>
      <c r="O116" s="9">
        <v>2</v>
      </c>
      <c r="P116" s="31">
        <f t="shared" si="25"/>
        <v>0.5</v>
      </c>
      <c r="Q116" s="4">
        <f t="shared" si="26"/>
        <v>2</v>
      </c>
      <c r="S116" s="2" t="s">
        <v>23</v>
      </c>
      <c r="T116" s="9">
        <v>6</v>
      </c>
      <c r="U116" s="9">
        <v>6</v>
      </c>
      <c r="V116" s="31">
        <f t="shared" si="27"/>
        <v>1</v>
      </c>
      <c r="W116" s="4">
        <f t="shared" si="28"/>
        <v>0</v>
      </c>
    </row>
    <row r="117" spans="1:23" ht="15.75" x14ac:dyDescent="0.25">
      <c r="A117" s="2" t="s">
        <v>24</v>
      </c>
      <c r="B117" s="9">
        <v>2</v>
      </c>
      <c r="C117" s="9">
        <v>0</v>
      </c>
      <c r="D117" s="31">
        <f t="shared" si="29"/>
        <v>0</v>
      </c>
      <c r="E117" s="4">
        <f t="shared" si="30"/>
        <v>2</v>
      </c>
      <c r="G117" s="2" t="s">
        <v>24</v>
      </c>
      <c r="H117" s="9">
        <v>7</v>
      </c>
      <c r="I117" s="9">
        <v>6</v>
      </c>
      <c r="J117" s="31">
        <f t="shared" si="23"/>
        <v>0.8571428571428571</v>
      </c>
      <c r="K117" s="4">
        <f t="shared" si="24"/>
        <v>1</v>
      </c>
      <c r="M117" s="2" t="s">
        <v>24</v>
      </c>
      <c r="N117" s="9">
        <v>5</v>
      </c>
      <c r="O117" s="9">
        <v>3</v>
      </c>
      <c r="P117" s="31">
        <f t="shared" si="25"/>
        <v>0.6</v>
      </c>
      <c r="Q117" s="4">
        <f t="shared" si="26"/>
        <v>2</v>
      </c>
      <c r="S117" s="2" t="s">
        <v>24</v>
      </c>
      <c r="T117" s="9">
        <v>2</v>
      </c>
      <c r="U117" s="9">
        <v>1</v>
      </c>
      <c r="V117" s="31">
        <f t="shared" si="27"/>
        <v>0.5</v>
      </c>
      <c r="W117" s="4">
        <f t="shared" si="28"/>
        <v>1</v>
      </c>
    </row>
    <row r="118" spans="1:23" ht="15.75" x14ac:dyDescent="0.25">
      <c r="A118" s="2" t="s">
        <v>25</v>
      </c>
      <c r="B118" s="9">
        <v>10</v>
      </c>
      <c r="C118" s="9">
        <v>8</v>
      </c>
      <c r="D118" s="31">
        <f t="shared" si="29"/>
        <v>0.8</v>
      </c>
      <c r="E118" s="4">
        <f t="shared" si="30"/>
        <v>2</v>
      </c>
      <c r="G118" s="2" t="s">
        <v>25</v>
      </c>
      <c r="H118" s="9">
        <v>9</v>
      </c>
      <c r="I118" s="9">
        <v>8</v>
      </c>
      <c r="J118" s="31">
        <f t="shared" si="23"/>
        <v>0.88888888888888884</v>
      </c>
      <c r="K118" s="4">
        <f t="shared" si="24"/>
        <v>1</v>
      </c>
      <c r="M118" s="2" t="s">
        <v>25</v>
      </c>
      <c r="N118" s="9">
        <v>2</v>
      </c>
      <c r="O118" s="9">
        <v>2</v>
      </c>
      <c r="P118" s="31">
        <f t="shared" si="25"/>
        <v>1</v>
      </c>
      <c r="Q118" s="4">
        <f t="shared" si="26"/>
        <v>0</v>
      </c>
      <c r="S118" s="2" t="s">
        <v>25</v>
      </c>
      <c r="T118" s="9">
        <v>4</v>
      </c>
      <c r="U118" s="9">
        <v>3</v>
      </c>
      <c r="V118" s="31">
        <f t="shared" si="27"/>
        <v>0.75</v>
      </c>
      <c r="W118" s="4">
        <f t="shared" si="28"/>
        <v>1</v>
      </c>
    </row>
    <row r="119" spans="1:23" ht="15.75" x14ac:dyDescent="0.25">
      <c r="A119" s="2" t="s">
        <v>26</v>
      </c>
      <c r="B119" s="10">
        <v>28</v>
      </c>
      <c r="C119" s="9">
        <v>20</v>
      </c>
      <c r="D119" s="31">
        <f t="shared" si="29"/>
        <v>0.7142857142857143</v>
      </c>
      <c r="E119" s="4">
        <f t="shared" si="30"/>
        <v>8</v>
      </c>
      <c r="G119" s="2" t="s">
        <v>26</v>
      </c>
      <c r="H119" s="10">
        <v>16</v>
      </c>
      <c r="I119" s="9">
        <v>15</v>
      </c>
      <c r="J119" s="31">
        <f t="shared" si="23"/>
        <v>0.9375</v>
      </c>
      <c r="K119" s="4">
        <f t="shared" si="24"/>
        <v>1</v>
      </c>
      <c r="M119" s="2" t="s">
        <v>26</v>
      </c>
      <c r="N119" s="10">
        <v>12</v>
      </c>
      <c r="O119" s="9">
        <v>10</v>
      </c>
      <c r="P119" s="31">
        <f t="shared" si="25"/>
        <v>0.83333333333333337</v>
      </c>
      <c r="Q119" s="4">
        <f t="shared" si="26"/>
        <v>2</v>
      </c>
      <c r="S119" s="2" t="s">
        <v>26</v>
      </c>
      <c r="T119" s="10">
        <v>10</v>
      </c>
      <c r="U119" s="9">
        <v>10</v>
      </c>
      <c r="V119" s="31">
        <f t="shared" si="27"/>
        <v>1</v>
      </c>
      <c r="W119" s="4">
        <f t="shared" si="28"/>
        <v>0</v>
      </c>
    </row>
    <row r="120" spans="1:23" ht="15.75" x14ac:dyDescent="0.25">
      <c r="A120" s="2" t="s">
        <v>27</v>
      </c>
      <c r="B120" s="7">
        <v>80</v>
      </c>
      <c r="C120" s="9">
        <v>45</v>
      </c>
      <c r="D120" s="31">
        <f t="shared" si="29"/>
        <v>0.5625</v>
      </c>
      <c r="E120" s="4">
        <f t="shared" si="30"/>
        <v>35</v>
      </c>
      <c r="G120" s="2" t="s">
        <v>27</v>
      </c>
      <c r="H120" s="7">
        <v>64</v>
      </c>
      <c r="I120" s="9">
        <v>51</v>
      </c>
      <c r="J120" s="31">
        <f t="shared" si="23"/>
        <v>0.796875</v>
      </c>
      <c r="K120" s="4">
        <f t="shared" si="24"/>
        <v>13</v>
      </c>
      <c r="M120" s="2" t="s">
        <v>27</v>
      </c>
      <c r="N120" s="7">
        <v>66</v>
      </c>
      <c r="O120" s="9">
        <v>35</v>
      </c>
      <c r="P120" s="31">
        <f t="shared" si="25"/>
        <v>0.53030303030303028</v>
      </c>
      <c r="Q120" s="4">
        <f t="shared" si="26"/>
        <v>31</v>
      </c>
      <c r="S120" s="2" t="s">
        <v>27</v>
      </c>
      <c r="T120" s="7">
        <v>62</v>
      </c>
      <c r="U120" s="9">
        <v>43</v>
      </c>
      <c r="V120" s="31">
        <f t="shared" si="27"/>
        <v>0.69354838709677424</v>
      </c>
      <c r="W120" s="4">
        <f t="shared" si="28"/>
        <v>19</v>
      </c>
    </row>
    <row r="121" spans="1:23" x14ac:dyDescent="0.25">
      <c r="A121" s="7" t="s">
        <v>40</v>
      </c>
      <c r="B121" s="7">
        <f t="shared" ref="B121" si="31">SUM(B97:B120)</f>
        <v>9339</v>
      </c>
      <c r="C121" s="7">
        <f>SUM(C97:C120)</f>
        <v>2948</v>
      </c>
      <c r="D121" s="31">
        <f t="shared" si="29"/>
        <v>0.31566548881036516</v>
      </c>
      <c r="E121" s="7">
        <f>SUM(E97:E120)</f>
        <v>6391</v>
      </c>
      <c r="G121" s="7" t="s">
        <v>40</v>
      </c>
      <c r="H121" s="7">
        <f t="shared" ref="H121" si="32">SUM(H97:H120)</f>
        <v>7659</v>
      </c>
      <c r="I121" s="7">
        <f>SUM(I97:I120)</f>
        <v>3390</v>
      </c>
      <c r="J121" s="31">
        <f t="shared" si="23"/>
        <v>0.44261652957305131</v>
      </c>
      <c r="K121" s="7">
        <f>SUM(K97:K120)</f>
        <v>4269</v>
      </c>
      <c r="M121" s="7" t="s">
        <v>40</v>
      </c>
      <c r="N121" s="7">
        <f t="shared" ref="N121" si="33">SUM(N97:N120)</f>
        <v>6196</v>
      </c>
      <c r="O121" s="7">
        <f>SUM(O97:O120)</f>
        <v>3148</v>
      </c>
      <c r="P121" s="31">
        <f t="shared" si="25"/>
        <v>0.50806972240154935</v>
      </c>
      <c r="Q121" s="7">
        <f>SUM(Q97:Q120)</f>
        <v>3048</v>
      </c>
      <c r="S121" s="7" t="s">
        <v>40</v>
      </c>
      <c r="T121" s="7">
        <f t="shared" ref="T121" si="34">SUM(T97:T120)</f>
        <v>6539</v>
      </c>
      <c r="U121" s="7">
        <f>SUM(U97:U120)</f>
        <v>2315</v>
      </c>
      <c r="V121" s="31">
        <f t="shared" si="27"/>
        <v>0.35402966814497627</v>
      </c>
      <c r="W121" s="7">
        <f>SUM(W97:W120)</f>
        <v>4224</v>
      </c>
    </row>
    <row r="124" spans="1:23" x14ac:dyDescent="0.25">
      <c r="A124" s="52" t="s">
        <v>46</v>
      </c>
      <c r="B124" s="52"/>
      <c r="C124" s="52"/>
      <c r="D124" s="52"/>
      <c r="E124" s="52"/>
      <c r="G124" s="52" t="s">
        <v>47</v>
      </c>
      <c r="H124" s="52"/>
      <c r="I124" s="52"/>
      <c r="J124" s="52"/>
      <c r="K124" s="52"/>
      <c r="M124" s="52" t="s">
        <v>48</v>
      </c>
      <c r="N124" s="52"/>
      <c r="O124" s="52"/>
      <c r="P124" s="52"/>
      <c r="Q124" s="52"/>
      <c r="S124" s="52" t="s">
        <v>49</v>
      </c>
      <c r="T124" s="52"/>
      <c r="U124" s="52"/>
      <c r="V124" s="52"/>
      <c r="W124" s="52"/>
    </row>
    <row r="125" spans="1:23" x14ac:dyDescent="0.25">
      <c r="A125" s="52"/>
      <c r="B125" s="52"/>
      <c r="C125" s="52"/>
      <c r="D125" s="52"/>
      <c r="E125" s="52"/>
      <c r="G125" s="52"/>
      <c r="H125" s="52"/>
      <c r="I125" s="52"/>
      <c r="J125" s="52"/>
      <c r="K125" s="52"/>
      <c r="M125" s="52"/>
      <c r="N125" s="52"/>
      <c r="O125" s="52"/>
      <c r="P125" s="52"/>
      <c r="Q125" s="52"/>
      <c r="S125" s="52"/>
      <c r="T125" s="52"/>
      <c r="U125" s="52"/>
      <c r="V125" s="52"/>
      <c r="W125" s="52"/>
    </row>
    <row r="126" spans="1:23" ht="30" x14ac:dyDescent="0.25">
      <c r="A126" s="6" t="s">
        <v>2</v>
      </c>
      <c r="B126" s="6" t="s">
        <v>0</v>
      </c>
      <c r="C126" s="6" t="s">
        <v>1</v>
      </c>
      <c r="D126" s="20" t="s">
        <v>34</v>
      </c>
      <c r="E126" s="6" t="s">
        <v>3</v>
      </c>
      <c r="G126" s="6" t="s">
        <v>2</v>
      </c>
      <c r="H126" s="6" t="s">
        <v>0</v>
      </c>
      <c r="I126" s="6" t="s">
        <v>1</v>
      </c>
      <c r="J126" s="20" t="s">
        <v>34</v>
      </c>
      <c r="K126" s="6" t="s">
        <v>3</v>
      </c>
      <c r="M126" s="6" t="s">
        <v>2</v>
      </c>
      <c r="N126" s="6" t="s">
        <v>0</v>
      </c>
      <c r="O126" s="6" t="s">
        <v>1</v>
      </c>
      <c r="P126" s="20" t="s">
        <v>34</v>
      </c>
      <c r="Q126" s="6" t="s">
        <v>3</v>
      </c>
      <c r="S126" s="6" t="s">
        <v>2</v>
      </c>
      <c r="T126" s="6" t="s">
        <v>0</v>
      </c>
      <c r="U126" s="6" t="s">
        <v>1</v>
      </c>
      <c r="V126" s="20" t="s">
        <v>34</v>
      </c>
      <c r="W126" s="6" t="s">
        <v>3</v>
      </c>
    </row>
    <row r="127" spans="1:23" x14ac:dyDescent="0.25">
      <c r="A127" s="2" t="s">
        <v>4</v>
      </c>
      <c r="B127" s="4">
        <v>135</v>
      </c>
      <c r="C127" s="4">
        <v>125</v>
      </c>
      <c r="D127" s="31">
        <f t="shared" ref="D127:D151" si="35">C127/B127</f>
        <v>0.92592592592592593</v>
      </c>
      <c r="E127" s="4">
        <f t="shared" ref="E127:E150" si="36">B127-C127</f>
        <v>10</v>
      </c>
      <c r="G127" s="2" t="s">
        <v>4</v>
      </c>
      <c r="H127" s="4">
        <v>43</v>
      </c>
      <c r="I127" s="4">
        <v>40</v>
      </c>
      <c r="J127" s="31">
        <f t="shared" ref="J127:J151" si="37">I127/H127</f>
        <v>0.93023255813953487</v>
      </c>
      <c r="K127" s="4">
        <f t="shared" ref="K127:K150" si="38">H127-I127</f>
        <v>3</v>
      </c>
      <c r="M127" s="2" t="s">
        <v>4</v>
      </c>
      <c r="N127" s="4">
        <v>262</v>
      </c>
      <c r="O127" s="4">
        <v>173</v>
      </c>
      <c r="P127" s="31">
        <f t="shared" ref="P127:P151" si="39">O127/N127</f>
        <v>0.66030534351145043</v>
      </c>
      <c r="Q127" s="4">
        <f t="shared" ref="Q127:Q150" si="40">N127-O127</f>
        <v>89</v>
      </c>
      <c r="S127" s="2" t="s">
        <v>4</v>
      </c>
      <c r="T127" s="4">
        <v>249</v>
      </c>
      <c r="U127" s="4">
        <v>214</v>
      </c>
      <c r="V127" s="31">
        <f t="shared" ref="V127:V151" si="41">U127/T127</f>
        <v>0.85943775100401609</v>
      </c>
      <c r="W127" s="4">
        <f t="shared" ref="W127:W150" si="42">T127-U127</f>
        <v>35</v>
      </c>
    </row>
    <row r="128" spans="1:23" x14ac:dyDescent="0.25">
      <c r="A128" s="2" t="s">
        <v>5</v>
      </c>
      <c r="B128" s="4">
        <v>232</v>
      </c>
      <c r="C128" s="4">
        <v>161</v>
      </c>
      <c r="D128" s="31">
        <f t="shared" si="35"/>
        <v>0.69396551724137934</v>
      </c>
      <c r="E128" s="4">
        <f t="shared" si="36"/>
        <v>71</v>
      </c>
      <c r="G128" s="2" t="s">
        <v>5</v>
      </c>
      <c r="H128" s="4">
        <v>113</v>
      </c>
      <c r="I128" s="4">
        <v>72</v>
      </c>
      <c r="J128" s="31">
        <f t="shared" si="37"/>
        <v>0.63716814159292035</v>
      </c>
      <c r="K128" s="4">
        <f t="shared" si="38"/>
        <v>41</v>
      </c>
      <c r="M128" s="2" t="s">
        <v>5</v>
      </c>
      <c r="N128" s="4">
        <v>654</v>
      </c>
      <c r="O128" s="4">
        <v>218</v>
      </c>
      <c r="P128" s="31">
        <f t="shared" si="39"/>
        <v>0.33333333333333331</v>
      </c>
      <c r="Q128" s="4">
        <f t="shared" si="40"/>
        <v>436</v>
      </c>
      <c r="S128" s="2" t="s">
        <v>5</v>
      </c>
      <c r="T128" s="4">
        <v>569</v>
      </c>
      <c r="U128" s="4">
        <v>314</v>
      </c>
      <c r="V128" s="31">
        <f t="shared" si="41"/>
        <v>0.55184534270650265</v>
      </c>
      <c r="W128" s="4">
        <f t="shared" si="42"/>
        <v>255</v>
      </c>
    </row>
    <row r="129" spans="1:23" x14ac:dyDescent="0.25">
      <c r="A129" s="2" t="s">
        <v>6</v>
      </c>
      <c r="B129" s="4">
        <v>372</v>
      </c>
      <c r="C129" s="4">
        <v>144</v>
      </c>
      <c r="D129" s="31">
        <f t="shared" si="35"/>
        <v>0.38709677419354838</v>
      </c>
      <c r="E129" s="4">
        <f t="shared" si="36"/>
        <v>228</v>
      </c>
      <c r="G129" s="2" t="s">
        <v>6</v>
      </c>
      <c r="H129" s="4">
        <v>156</v>
      </c>
      <c r="I129" s="4">
        <v>97</v>
      </c>
      <c r="J129" s="31">
        <f t="shared" si="37"/>
        <v>0.62179487179487181</v>
      </c>
      <c r="K129" s="4">
        <f t="shared" si="38"/>
        <v>59</v>
      </c>
      <c r="M129" s="2" t="s">
        <v>6</v>
      </c>
      <c r="N129" s="4">
        <v>809</v>
      </c>
      <c r="O129" s="4">
        <v>342</v>
      </c>
      <c r="P129" s="31">
        <f t="shared" si="39"/>
        <v>0.42274412855377008</v>
      </c>
      <c r="Q129" s="4">
        <f t="shared" si="40"/>
        <v>467</v>
      </c>
      <c r="S129" s="2" t="s">
        <v>6</v>
      </c>
      <c r="T129" s="4">
        <v>623</v>
      </c>
      <c r="U129" s="4">
        <v>334</v>
      </c>
      <c r="V129" s="31">
        <f t="shared" si="41"/>
        <v>0.536115569823435</v>
      </c>
      <c r="W129" s="4">
        <f t="shared" si="42"/>
        <v>289</v>
      </c>
    </row>
    <row r="130" spans="1:23" x14ac:dyDescent="0.25">
      <c r="A130" s="2" t="s">
        <v>7</v>
      </c>
      <c r="B130" s="4">
        <v>364</v>
      </c>
      <c r="C130" s="4">
        <v>105</v>
      </c>
      <c r="D130" s="31">
        <f t="shared" si="35"/>
        <v>0.28846153846153844</v>
      </c>
      <c r="E130" s="4">
        <f t="shared" si="36"/>
        <v>259</v>
      </c>
      <c r="G130" s="2" t="s">
        <v>7</v>
      </c>
      <c r="H130" s="4">
        <v>157</v>
      </c>
      <c r="I130" s="4">
        <v>85</v>
      </c>
      <c r="J130" s="31">
        <f t="shared" si="37"/>
        <v>0.54140127388535031</v>
      </c>
      <c r="K130" s="4">
        <f t="shared" si="38"/>
        <v>72</v>
      </c>
      <c r="M130" s="2" t="s">
        <v>7</v>
      </c>
      <c r="N130" s="4">
        <v>929</v>
      </c>
      <c r="O130" s="4">
        <v>280</v>
      </c>
      <c r="P130" s="31">
        <f t="shared" si="39"/>
        <v>0.30139935414424113</v>
      </c>
      <c r="Q130" s="4">
        <f t="shared" si="40"/>
        <v>649</v>
      </c>
      <c r="S130" s="2" t="s">
        <v>7</v>
      </c>
      <c r="T130" s="4">
        <v>780</v>
      </c>
      <c r="U130" s="4">
        <v>276</v>
      </c>
      <c r="V130" s="31">
        <f t="shared" si="41"/>
        <v>0.35384615384615387</v>
      </c>
      <c r="W130" s="4">
        <f t="shared" si="42"/>
        <v>504</v>
      </c>
    </row>
    <row r="131" spans="1:23" x14ac:dyDescent="0.25">
      <c r="A131" s="2" t="s">
        <v>8</v>
      </c>
      <c r="B131" s="32">
        <v>341</v>
      </c>
      <c r="C131" s="32">
        <v>128</v>
      </c>
      <c r="D131" s="31">
        <f t="shared" si="35"/>
        <v>0.37536656891495601</v>
      </c>
      <c r="E131" s="4">
        <f t="shared" si="36"/>
        <v>213</v>
      </c>
      <c r="G131" s="2" t="s">
        <v>8</v>
      </c>
      <c r="H131" s="32">
        <v>186</v>
      </c>
      <c r="I131" s="32">
        <v>73</v>
      </c>
      <c r="J131" s="31">
        <f t="shared" si="37"/>
        <v>0.39247311827956988</v>
      </c>
      <c r="K131" s="4">
        <f t="shared" si="38"/>
        <v>113</v>
      </c>
      <c r="M131" s="2" t="s">
        <v>8</v>
      </c>
      <c r="N131" s="32">
        <v>916</v>
      </c>
      <c r="O131" s="32">
        <v>253</v>
      </c>
      <c r="P131" s="31">
        <f t="shared" si="39"/>
        <v>0.27620087336244542</v>
      </c>
      <c r="Q131" s="4">
        <f t="shared" si="40"/>
        <v>663</v>
      </c>
      <c r="S131" s="2" t="s">
        <v>8</v>
      </c>
      <c r="T131" s="32">
        <v>719</v>
      </c>
      <c r="U131" s="32">
        <v>195</v>
      </c>
      <c r="V131" s="31">
        <f t="shared" si="41"/>
        <v>0.27121001390820582</v>
      </c>
      <c r="W131" s="4">
        <f t="shared" si="42"/>
        <v>524</v>
      </c>
    </row>
    <row r="132" spans="1:23" x14ac:dyDescent="0.25">
      <c r="A132" s="2" t="s">
        <v>9</v>
      </c>
      <c r="B132" s="4">
        <v>286</v>
      </c>
      <c r="C132" s="4">
        <v>123</v>
      </c>
      <c r="D132" s="31">
        <f t="shared" si="35"/>
        <v>0.43006993006993005</v>
      </c>
      <c r="E132" s="4">
        <f t="shared" si="36"/>
        <v>163</v>
      </c>
      <c r="G132" s="2" t="s">
        <v>9</v>
      </c>
      <c r="H132" s="4">
        <v>159</v>
      </c>
      <c r="I132" s="4">
        <v>82</v>
      </c>
      <c r="J132" s="31">
        <f t="shared" si="37"/>
        <v>0.51572327044025157</v>
      </c>
      <c r="K132" s="4">
        <f t="shared" si="38"/>
        <v>77</v>
      </c>
      <c r="M132" s="2" t="s">
        <v>9</v>
      </c>
      <c r="N132" s="4">
        <v>819</v>
      </c>
      <c r="O132" s="4">
        <v>260</v>
      </c>
      <c r="P132" s="31">
        <f t="shared" si="39"/>
        <v>0.31746031746031744</v>
      </c>
      <c r="Q132" s="4">
        <f t="shared" si="40"/>
        <v>559</v>
      </c>
      <c r="S132" s="2" t="s">
        <v>9</v>
      </c>
      <c r="T132" s="4">
        <v>720</v>
      </c>
      <c r="U132" s="4">
        <v>240</v>
      </c>
      <c r="V132" s="31">
        <f t="shared" si="41"/>
        <v>0.33333333333333331</v>
      </c>
      <c r="W132" s="4">
        <f t="shared" si="42"/>
        <v>480</v>
      </c>
    </row>
    <row r="133" spans="1:23" x14ac:dyDescent="0.25">
      <c r="A133" s="2" t="s">
        <v>10</v>
      </c>
      <c r="B133" s="4">
        <v>262</v>
      </c>
      <c r="C133" s="4">
        <v>112</v>
      </c>
      <c r="D133" s="31">
        <f t="shared" si="35"/>
        <v>0.42748091603053434</v>
      </c>
      <c r="E133" s="4">
        <f t="shared" si="36"/>
        <v>150</v>
      </c>
      <c r="G133" s="2" t="s">
        <v>10</v>
      </c>
      <c r="H133" s="4">
        <v>141</v>
      </c>
      <c r="I133" s="4">
        <v>72</v>
      </c>
      <c r="J133" s="31">
        <f t="shared" si="37"/>
        <v>0.51063829787234039</v>
      </c>
      <c r="K133" s="4">
        <f t="shared" si="38"/>
        <v>69</v>
      </c>
      <c r="M133" s="2" t="s">
        <v>10</v>
      </c>
      <c r="N133" s="4">
        <v>833</v>
      </c>
      <c r="O133" s="4">
        <v>287</v>
      </c>
      <c r="P133" s="31">
        <f t="shared" si="39"/>
        <v>0.34453781512605042</v>
      </c>
      <c r="Q133" s="4">
        <f t="shared" si="40"/>
        <v>546</v>
      </c>
      <c r="S133" s="2" t="s">
        <v>10</v>
      </c>
      <c r="T133" s="4">
        <v>759</v>
      </c>
      <c r="U133" s="4">
        <v>295</v>
      </c>
      <c r="V133" s="31">
        <f t="shared" si="41"/>
        <v>0.38866930171277997</v>
      </c>
      <c r="W133" s="4">
        <f t="shared" si="42"/>
        <v>464</v>
      </c>
    </row>
    <row r="134" spans="1:23" x14ac:dyDescent="0.25">
      <c r="A134" s="2" t="s">
        <v>11</v>
      </c>
      <c r="B134" s="4">
        <v>304</v>
      </c>
      <c r="C134" s="4">
        <v>63</v>
      </c>
      <c r="D134" s="31">
        <f t="shared" si="35"/>
        <v>0.20723684210526316</v>
      </c>
      <c r="E134" s="4">
        <f t="shared" si="36"/>
        <v>241</v>
      </c>
      <c r="G134" s="2" t="s">
        <v>11</v>
      </c>
      <c r="H134" s="4">
        <v>154</v>
      </c>
      <c r="I134" s="4">
        <v>81</v>
      </c>
      <c r="J134" s="31">
        <f t="shared" si="37"/>
        <v>0.52597402597402598</v>
      </c>
      <c r="K134" s="4">
        <f t="shared" si="38"/>
        <v>73</v>
      </c>
      <c r="M134" s="2" t="s">
        <v>11</v>
      </c>
      <c r="N134" s="4">
        <v>630</v>
      </c>
      <c r="O134" s="4">
        <v>248</v>
      </c>
      <c r="P134" s="31">
        <f t="shared" si="39"/>
        <v>0.39365079365079364</v>
      </c>
      <c r="Q134" s="4">
        <f t="shared" si="40"/>
        <v>382</v>
      </c>
      <c r="S134" s="2" t="s">
        <v>11</v>
      </c>
      <c r="T134" s="4">
        <v>619</v>
      </c>
      <c r="U134" s="4">
        <v>255</v>
      </c>
      <c r="V134" s="31">
        <f t="shared" si="41"/>
        <v>0.41195476575121165</v>
      </c>
      <c r="W134" s="4">
        <f t="shared" si="42"/>
        <v>364</v>
      </c>
    </row>
    <row r="135" spans="1:23" x14ac:dyDescent="0.25">
      <c r="A135" s="2" t="s">
        <v>12</v>
      </c>
      <c r="B135" s="7">
        <v>250</v>
      </c>
      <c r="C135" s="7">
        <v>47</v>
      </c>
      <c r="D135" s="31">
        <f t="shared" si="35"/>
        <v>0.188</v>
      </c>
      <c r="E135" s="4">
        <f t="shared" si="36"/>
        <v>203</v>
      </c>
      <c r="G135" s="2" t="s">
        <v>12</v>
      </c>
      <c r="H135" s="7">
        <v>151</v>
      </c>
      <c r="I135" s="7">
        <v>78</v>
      </c>
      <c r="J135" s="31">
        <f t="shared" si="37"/>
        <v>0.51655629139072845</v>
      </c>
      <c r="K135" s="4">
        <f t="shared" si="38"/>
        <v>73</v>
      </c>
      <c r="M135" s="2" t="s">
        <v>12</v>
      </c>
      <c r="N135" s="7">
        <v>510</v>
      </c>
      <c r="O135" s="7">
        <v>209</v>
      </c>
      <c r="P135" s="31">
        <f t="shared" si="39"/>
        <v>0.40980392156862744</v>
      </c>
      <c r="Q135" s="4">
        <f t="shared" si="40"/>
        <v>301</v>
      </c>
      <c r="S135" s="2" t="s">
        <v>12</v>
      </c>
      <c r="T135" s="7">
        <v>493</v>
      </c>
      <c r="U135" s="7">
        <v>111</v>
      </c>
      <c r="V135" s="31">
        <f t="shared" si="41"/>
        <v>0.22515212981744423</v>
      </c>
      <c r="W135" s="4">
        <f t="shared" si="42"/>
        <v>382</v>
      </c>
    </row>
    <row r="136" spans="1:23" x14ac:dyDescent="0.25">
      <c r="A136" s="2" t="s">
        <v>13</v>
      </c>
      <c r="B136" s="7">
        <v>169</v>
      </c>
      <c r="C136" s="7">
        <v>52</v>
      </c>
      <c r="D136" s="31">
        <f t="shared" si="35"/>
        <v>0.30769230769230771</v>
      </c>
      <c r="E136" s="4">
        <f t="shared" si="36"/>
        <v>117</v>
      </c>
      <c r="G136" s="2" t="s">
        <v>13</v>
      </c>
      <c r="H136" s="7">
        <v>137</v>
      </c>
      <c r="I136" s="7">
        <v>46</v>
      </c>
      <c r="J136" s="31">
        <f t="shared" si="37"/>
        <v>0.33576642335766421</v>
      </c>
      <c r="K136" s="4">
        <f t="shared" si="38"/>
        <v>91</v>
      </c>
      <c r="M136" s="2" t="s">
        <v>13</v>
      </c>
      <c r="N136" s="7">
        <v>267</v>
      </c>
      <c r="O136" s="7">
        <v>97</v>
      </c>
      <c r="P136" s="31">
        <f t="shared" si="39"/>
        <v>0.36329588014981273</v>
      </c>
      <c r="Q136" s="4">
        <f t="shared" si="40"/>
        <v>170</v>
      </c>
      <c r="S136" s="2" t="s">
        <v>13</v>
      </c>
      <c r="T136" s="7">
        <v>305</v>
      </c>
      <c r="U136" s="7">
        <v>89</v>
      </c>
      <c r="V136" s="31">
        <f t="shared" si="41"/>
        <v>0.29180327868852457</v>
      </c>
      <c r="W136" s="4">
        <f t="shared" si="42"/>
        <v>216</v>
      </c>
    </row>
    <row r="137" spans="1:23" ht="15.75" x14ac:dyDescent="0.25">
      <c r="A137" s="2" t="s">
        <v>14</v>
      </c>
      <c r="B137" s="9">
        <v>108</v>
      </c>
      <c r="C137" s="9">
        <v>57</v>
      </c>
      <c r="D137" s="31">
        <f t="shared" si="35"/>
        <v>0.52777777777777779</v>
      </c>
      <c r="E137" s="4">
        <f t="shared" si="36"/>
        <v>51</v>
      </c>
      <c r="G137" s="2" t="s">
        <v>14</v>
      </c>
      <c r="H137" s="9">
        <v>91</v>
      </c>
      <c r="I137" s="9">
        <v>57</v>
      </c>
      <c r="J137" s="31">
        <f t="shared" si="37"/>
        <v>0.62637362637362637</v>
      </c>
      <c r="K137" s="4">
        <f t="shared" si="38"/>
        <v>34</v>
      </c>
      <c r="M137" s="2" t="s">
        <v>14</v>
      </c>
      <c r="N137" s="9">
        <v>165</v>
      </c>
      <c r="O137" s="9">
        <v>95</v>
      </c>
      <c r="P137" s="31">
        <f t="shared" si="39"/>
        <v>0.5757575757575758</v>
      </c>
      <c r="Q137" s="4">
        <f t="shared" si="40"/>
        <v>70</v>
      </c>
      <c r="S137" s="2" t="s">
        <v>14</v>
      </c>
      <c r="T137" s="9">
        <v>219</v>
      </c>
      <c r="U137" s="9">
        <v>132</v>
      </c>
      <c r="V137" s="31">
        <f t="shared" si="41"/>
        <v>0.60273972602739723</v>
      </c>
      <c r="W137" s="4">
        <f t="shared" si="42"/>
        <v>87</v>
      </c>
    </row>
    <row r="138" spans="1:23" ht="15.75" x14ac:dyDescent="0.25">
      <c r="A138" s="2" t="s">
        <v>15</v>
      </c>
      <c r="B138" s="9">
        <v>90</v>
      </c>
      <c r="C138" s="9">
        <v>66</v>
      </c>
      <c r="D138" s="31">
        <f t="shared" si="35"/>
        <v>0.73333333333333328</v>
      </c>
      <c r="E138" s="4">
        <f t="shared" si="36"/>
        <v>24</v>
      </c>
      <c r="G138" s="2" t="s">
        <v>15</v>
      </c>
      <c r="H138" s="9">
        <v>76</v>
      </c>
      <c r="I138" s="9">
        <v>42</v>
      </c>
      <c r="J138" s="31">
        <f t="shared" si="37"/>
        <v>0.55263157894736847</v>
      </c>
      <c r="K138" s="4">
        <f t="shared" si="38"/>
        <v>34</v>
      </c>
      <c r="M138" s="2" t="s">
        <v>15</v>
      </c>
      <c r="N138" s="9">
        <v>138</v>
      </c>
      <c r="O138" s="9">
        <v>107</v>
      </c>
      <c r="P138" s="31">
        <f t="shared" si="39"/>
        <v>0.77536231884057971</v>
      </c>
      <c r="Q138" s="4">
        <f t="shared" si="40"/>
        <v>31</v>
      </c>
      <c r="S138" s="2" t="s">
        <v>15</v>
      </c>
      <c r="T138" s="9">
        <v>201</v>
      </c>
      <c r="U138" s="9">
        <v>84</v>
      </c>
      <c r="V138" s="31">
        <f t="shared" si="41"/>
        <v>0.41791044776119401</v>
      </c>
      <c r="W138" s="4">
        <f t="shared" si="42"/>
        <v>117</v>
      </c>
    </row>
    <row r="139" spans="1:23" ht="15.75" x14ac:dyDescent="0.25">
      <c r="A139" s="2" t="s">
        <v>16</v>
      </c>
      <c r="B139" s="9">
        <v>78</v>
      </c>
      <c r="C139" s="9">
        <v>43</v>
      </c>
      <c r="D139" s="31">
        <f t="shared" si="35"/>
        <v>0.55128205128205132</v>
      </c>
      <c r="E139" s="4">
        <f t="shared" si="36"/>
        <v>35</v>
      </c>
      <c r="G139" s="2" t="s">
        <v>16</v>
      </c>
      <c r="H139" s="9">
        <v>76</v>
      </c>
      <c r="I139" s="9">
        <v>49</v>
      </c>
      <c r="J139" s="31">
        <f t="shared" si="37"/>
        <v>0.64473684210526316</v>
      </c>
      <c r="K139" s="4">
        <f t="shared" si="38"/>
        <v>27</v>
      </c>
      <c r="M139" s="2" t="s">
        <v>16</v>
      </c>
      <c r="N139" s="9">
        <v>105</v>
      </c>
      <c r="O139" s="9">
        <v>83</v>
      </c>
      <c r="P139" s="31">
        <f t="shared" si="39"/>
        <v>0.79047619047619044</v>
      </c>
      <c r="Q139" s="4">
        <f t="shared" si="40"/>
        <v>22</v>
      </c>
      <c r="S139" s="2" t="s">
        <v>16</v>
      </c>
      <c r="T139" s="9">
        <v>114</v>
      </c>
      <c r="U139" s="9">
        <v>86</v>
      </c>
      <c r="V139" s="31">
        <f t="shared" si="41"/>
        <v>0.75438596491228072</v>
      </c>
      <c r="W139" s="4">
        <f t="shared" si="42"/>
        <v>28</v>
      </c>
    </row>
    <row r="140" spans="1:23" ht="15.75" x14ac:dyDescent="0.25">
      <c r="A140" s="2" t="s">
        <v>17</v>
      </c>
      <c r="B140" s="9">
        <v>44</v>
      </c>
      <c r="C140" s="9">
        <v>38</v>
      </c>
      <c r="D140" s="31">
        <f t="shared" si="35"/>
        <v>0.86363636363636365</v>
      </c>
      <c r="E140" s="4">
        <f t="shared" si="36"/>
        <v>6</v>
      </c>
      <c r="G140" s="2" t="s">
        <v>17</v>
      </c>
      <c r="H140" s="9">
        <v>58</v>
      </c>
      <c r="I140" s="9">
        <v>42</v>
      </c>
      <c r="J140" s="31">
        <f t="shared" si="37"/>
        <v>0.72413793103448276</v>
      </c>
      <c r="K140" s="4">
        <f t="shared" si="38"/>
        <v>16</v>
      </c>
      <c r="M140" s="2" t="s">
        <v>17</v>
      </c>
      <c r="N140" s="9">
        <v>42</v>
      </c>
      <c r="O140" s="9">
        <v>37</v>
      </c>
      <c r="P140" s="31">
        <f t="shared" si="39"/>
        <v>0.88095238095238093</v>
      </c>
      <c r="Q140" s="4">
        <f t="shared" si="40"/>
        <v>5</v>
      </c>
      <c r="S140" s="2" t="s">
        <v>17</v>
      </c>
      <c r="T140" s="9">
        <v>78</v>
      </c>
      <c r="U140" s="9">
        <v>56</v>
      </c>
      <c r="V140" s="31">
        <f t="shared" si="41"/>
        <v>0.71794871794871795</v>
      </c>
      <c r="W140" s="4">
        <f t="shared" si="42"/>
        <v>22</v>
      </c>
    </row>
    <row r="141" spans="1:23" ht="15.75" x14ac:dyDescent="0.25">
      <c r="A141" s="2" t="s">
        <v>18</v>
      </c>
      <c r="B141" s="9">
        <v>22</v>
      </c>
      <c r="C141" s="9">
        <v>19</v>
      </c>
      <c r="D141" s="31">
        <f t="shared" si="35"/>
        <v>0.86363636363636365</v>
      </c>
      <c r="E141" s="4">
        <f t="shared" si="36"/>
        <v>3</v>
      </c>
      <c r="G141" s="2" t="s">
        <v>18</v>
      </c>
      <c r="H141" s="9">
        <v>36</v>
      </c>
      <c r="I141" s="9">
        <v>30</v>
      </c>
      <c r="J141" s="31">
        <f t="shared" si="37"/>
        <v>0.83333333333333337</v>
      </c>
      <c r="K141" s="4">
        <f t="shared" si="38"/>
        <v>6</v>
      </c>
      <c r="M141" s="2" t="s">
        <v>18</v>
      </c>
      <c r="N141" s="9">
        <v>31</v>
      </c>
      <c r="O141" s="9">
        <v>25</v>
      </c>
      <c r="P141" s="31">
        <f t="shared" si="39"/>
        <v>0.80645161290322576</v>
      </c>
      <c r="Q141" s="4">
        <f t="shared" si="40"/>
        <v>6</v>
      </c>
      <c r="S141" s="2" t="s">
        <v>18</v>
      </c>
      <c r="T141" s="9">
        <v>46</v>
      </c>
      <c r="U141" s="9">
        <v>36</v>
      </c>
      <c r="V141" s="31">
        <f t="shared" si="41"/>
        <v>0.78260869565217395</v>
      </c>
      <c r="W141" s="4">
        <f t="shared" si="42"/>
        <v>10</v>
      </c>
    </row>
    <row r="142" spans="1:23" ht="15.75" x14ac:dyDescent="0.25">
      <c r="A142" s="2" t="s">
        <v>19</v>
      </c>
      <c r="B142" s="9">
        <v>27</v>
      </c>
      <c r="C142" s="9">
        <v>18</v>
      </c>
      <c r="D142" s="31">
        <f t="shared" si="35"/>
        <v>0.66666666666666663</v>
      </c>
      <c r="E142" s="4">
        <f t="shared" si="36"/>
        <v>9</v>
      </c>
      <c r="G142" s="2" t="s">
        <v>19</v>
      </c>
      <c r="H142" s="9">
        <v>12</v>
      </c>
      <c r="I142" s="9">
        <v>11</v>
      </c>
      <c r="J142" s="31">
        <f t="shared" si="37"/>
        <v>0.91666666666666663</v>
      </c>
      <c r="K142" s="4">
        <f t="shared" si="38"/>
        <v>1</v>
      </c>
      <c r="M142" s="2" t="s">
        <v>19</v>
      </c>
      <c r="N142" s="9">
        <v>17</v>
      </c>
      <c r="O142" s="9">
        <v>17</v>
      </c>
      <c r="P142" s="31">
        <f t="shared" si="39"/>
        <v>1</v>
      </c>
      <c r="Q142" s="4">
        <f t="shared" si="40"/>
        <v>0</v>
      </c>
      <c r="S142" s="2" t="s">
        <v>19</v>
      </c>
      <c r="T142" s="9">
        <v>15</v>
      </c>
      <c r="U142" s="9">
        <v>13</v>
      </c>
      <c r="V142" s="31">
        <f t="shared" si="41"/>
        <v>0.8666666666666667</v>
      </c>
      <c r="W142" s="4">
        <f t="shared" si="42"/>
        <v>2</v>
      </c>
    </row>
    <row r="143" spans="1:23" ht="15.75" x14ac:dyDescent="0.25">
      <c r="A143" s="2" t="s">
        <v>20</v>
      </c>
      <c r="B143" s="9">
        <v>10</v>
      </c>
      <c r="C143" s="9">
        <v>9</v>
      </c>
      <c r="D143" s="31">
        <f t="shared" si="35"/>
        <v>0.9</v>
      </c>
      <c r="E143" s="4">
        <f t="shared" si="36"/>
        <v>1</v>
      </c>
      <c r="G143" s="2" t="s">
        <v>20</v>
      </c>
      <c r="H143" s="9">
        <v>4</v>
      </c>
      <c r="I143" s="9">
        <v>4</v>
      </c>
      <c r="J143" s="31">
        <f t="shared" si="37"/>
        <v>1</v>
      </c>
      <c r="K143" s="4">
        <f t="shared" si="38"/>
        <v>0</v>
      </c>
      <c r="M143" s="2" t="s">
        <v>20</v>
      </c>
      <c r="N143" s="9">
        <v>7</v>
      </c>
      <c r="O143" s="9">
        <v>7</v>
      </c>
      <c r="P143" s="31">
        <f t="shared" si="39"/>
        <v>1</v>
      </c>
      <c r="Q143" s="4">
        <f t="shared" si="40"/>
        <v>0</v>
      </c>
      <c r="S143" s="2" t="s">
        <v>20</v>
      </c>
      <c r="T143" s="9">
        <v>10</v>
      </c>
      <c r="U143" s="9">
        <v>9</v>
      </c>
      <c r="V143" s="31">
        <f t="shared" si="41"/>
        <v>0.9</v>
      </c>
      <c r="W143" s="4">
        <f t="shared" si="42"/>
        <v>1</v>
      </c>
    </row>
    <row r="144" spans="1:23" ht="15.75" x14ac:dyDescent="0.25">
      <c r="A144" s="2" t="s">
        <v>21</v>
      </c>
      <c r="B144" s="9">
        <v>11</v>
      </c>
      <c r="C144" s="9">
        <v>9</v>
      </c>
      <c r="D144" s="31">
        <f t="shared" si="35"/>
        <v>0.81818181818181823</v>
      </c>
      <c r="E144" s="4">
        <f t="shared" si="36"/>
        <v>2</v>
      </c>
      <c r="G144" s="2" t="s">
        <v>21</v>
      </c>
      <c r="H144" s="9">
        <v>1</v>
      </c>
      <c r="I144" s="9">
        <v>1</v>
      </c>
      <c r="J144" s="31">
        <f t="shared" si="37"/>
        <v>1</v>
      </c>
      <c r="K144" s="4">
        <f t="shared" si="38"/>
        <v>0</v>
      </c>
      <c r="M144" s="2" t="s">
        <v>21</v>
      </c>
      <c r="N144" s="9">
        <v>6</v>
      </c>
      <c r="O144" s="9">
        <v>6</v>
      </c>
      <c r="P144" s="31">
        <f t="shared" si="39"/>
        <v>1</v>
      </c>
      <c r="Q144" s="4">
        <f t="shared" si="40"/>
        <v>0</v>
      </c>
      <c r="S144" s="2" t="s">
        <v>21</v>
      </c>
      <c r="T144" s="9">
        <v>2</v>
      </c>
      <c r="U144" s="9">
        <v>2</v>
      </c>
      <c r="V144" s="31">
        <f t="shared" si="41"/>
        <v>1</v>
      </c>
      <c r="W144" s="4">
        <f t="shared" si="42"/>
        <v>0</v>
      </c>
    </row>
    <row r="145" spans="1:23" ht="15.75" x14ac:dyDescent="0.25">
      <c r="A145" s="2" t="s">
        <v>22</v>
      </c>
      <c r="B145" s="9">
        <v>4</v>
      </c>
      <c r="C145" s="9">
        <v>4</v>
      </c>
      <c r="D145" s="31">
        <f t="shared" si="35"/>
        <v>1</v>
      </c>
      <c r="E145" s="4">
        <f t="shared" si="36"/>
        <v>0</v>
      </c>
      <c r="G145" s="2" t="s">
        <v>22</v>
      </c>
      <c r="H145" s="9">
        <v>5</v>
      </c>
      <c r="I145" s="9">
        <v>4</v>
      </c>
      <c r="J145" s="31">
        <f t="shared" si="37"/>
        <v>0.8</v>
      </c>
      <c r="K145" s="4">
        <f t="shared" si="38"/>
        <v>1</v>
      </c>
      <c r="M145" s="2" t="s">
        <v>22</v>
      </c>
      <c r="N145" s="9">
        <v>3</v>
      </c>
      <c r="O145" s="9">
        <v>3</v>
      </c>
      <c r="P145" s="31">
        <f t="shared" si="39"/>
        <v>1</v>
      </c>
      <c r="Q145" s="4">
        <f t="shared" si="40"/>
        <v>0</v>
      </c>
      <c r="S145" s="2" t="s">
        <v>22</v>
      </c>
      <c r="T145" s="9">
        <v>4</v>
      </c>
      <c r="U145" s="9">
        <v>4</v>
      </c>
      <c r="V145" s="31">
        <f t="shared" si="41"/>
        <v>1</v>
      </c>
      <c r="W145" s="4">
        <f t="shared" si="42"/>
        <v>0</v>
      </c>
    </row>
    <row r="146" spans="1:23" ht="15.75" x14ac:dyDescent="0.25">
      <c r="A146" s="2" t="s">
        <v>23</v>
      </c>
      <c r="B146" s="9">
        <v>0</v>
      </c>
      <c r="C146" s="9">
        <v>0</v>
      </c>
      <c r="D146" s="31">
        <v>0</v>
      </c>
      <c r="E146" s="4">
        <f t="shared" si="36"/>
        <v>0</v>
      </c>
      <c r="G146" s="2" t="s">
        <v>23</v>
      </c>
      <c r="H146" s="9">
        <v>2</v>
      </c>
      <c r="I146" s="9">
        <v>1</v>
      </c>
      <c r="J146" s="31">
        <f t="shared" si="37"/>
        <v>0.5</v>
      </c>
      <c r="K146" s="4">
        <f t="shared" si="38"/>
        <v>1</v>
      </c>
      <c r="M146" s="2" t="s">
        <v>23</v>
      </c>
      <c r="N146" s="9">
        <v>3</v>
      </c>
      <c r="O146" s="9">
        <v>1</v>
      </c>
      <c r="P146" s="31">
        <f t="shared" si="39"/>
        <v>0.33333333333333331</v>
      </c>
      <c r="Q146" s="4">
        <f t="shared" si="40"/>
        <v>2</v>
      </c>
      <c r="S146" s="2" t="s">
        <v>23</v>
      </c>
      <c r="T146" s="9">
        <v>0</v>
      </c>
      <c r="U146" s="9">
        <v>0</v>
      </c>
      <c r="V146" s="31">
        <v>0</v>
      </c>
      <c r="W146" s="4">
        <f t="shared" si="42"/>
        <v>0</v>
      </c>
    </row>
    <row r="147" spans="1:23" ht="15.75" x14ac:dyDescent="0.25">
      <c r="A147" s="2" t="s">
        <v>24</v>
      </c>
      <c r="B147" s="9">
        <v>2</v>
      </c>
      <c r="C147" s="9">
        <v>2</v>
      </c>
      <c r="D147" s="31">
        <f t="shared" si="35"/>
        <v>1</v>
      </c>
      <c r="E147" s="4">
        <f t="shared" si="36"/>
        <v>0</v>
      </c>
      <c r="G147" s="2" t="s">
        <v>24</v>
      </c>
      <c r="H147" s="9">
        <v>2</v>
      </c>
      <c r="I147" s="9">
        <v>2</v>
      </c>
      <c r="J147" s="31">
        <f t="shared" si="37"/>
        <v>1</v>
      </c>
      <c r="K147" s="4">
        <f t="shared" si="38"/>
        <v>0</v>
      </c>
      <c r="M147" s="2" t="s">
        <v>24</v>
      </c>
      <c r="N147" s="9">
        <v>1</v>
      </c>
      <c r="O147" s="9">
        <v>1</v>
      </c>
      <c r="P147" s="31">
        <f t="shared" si="39"/>
        <v>1</v>
      </c>
      <c r="Q147" s="4">
        <f t="shared" si="40"/>
        <v>0</v>
      </c>
      <c r="S147" s="2" t="s">
        <v>24</v>
      </c>
      <c r="T147" s="9">
        <v>8</v>
      </c>
      <c r="U147" s="9">
        <v>8</v>
      </c>
      <c r="V147" s="31">
        <f t="shared" si="41"/>
        <v>1</v>
      </c>
      <c r="W147" s="4">
        <f t="shared" si="42"/>
        <v>0</v>
      </c>
    </row>
    <row r="148" spans="1:23" ht="15.75" x14ac:dyDescent="0.25">
      <c r="A148" s="2" t="s">
        <v>25</v>
      </c>
      <c r="B148" s="9">
        <v>4</v>
      </c>
      <c r="C148" s="9">
        <v>4</v>
      </c>
      <c r="D148" s="31">
        <f t="shared" si="35"/>
        <v>1</v>
      </c>
      <c r="E148" s="4">
        <f t="shared" si="36"/>
        <v>0</v>
      </c>
      <c r="G148" s="2" t="s">
        <v>25</v>
      </c>
      <c r="H148" s="9">
        <v>5</v>
      </c>
      <c r="I148" s="9">
        <v>5</v>
      </c>
      <c r="J148" s="31">
        <f t="shared" si="37"/>
        <v>1</v>
      </c>
      <c r="K148" s="4">
        <f t="shared" si="38"/>
        <v>0</v>
      </c>
      <c r="M148" s="2" t="s">
        <v>25</v>
      </c>
      <c r="N148" s="9">
        <v>1</v>
      </c>
      <c r="O148" s="9">
        <v>1</v>
      </c>
      <c r="P148" s="31">
        <f t="shared" si="39"/>
        <v>1</v>
      </c>
      <c r="Q148" s="4">
        <f t="shared" si="40"/>
        <v>0</v>
      </c>
      <c r="S148" s="2" t="s">
        <v>25</v>
      </c>
      <c r="T148" s="9">
        <v>5</v>
      </c>
      <c r="U148" s="9">
        <v>4</v>
      </c>
      <c r="V148" s="31">
        <f t="shared" si="41"/>
        <v>0.8</v>
      </c>
      <c r="W148" s="4">
        <f t="shared" si="42"/>
        <v>1</v>
      </c>
    </row>
    <row r="149" spans="1:23" ht="15.75" x14ac:dyDescent="0.25">
      <c r="A149" s="2" t="s">
        <v>26</v>
      </c>
      <c r="B149" s="10">
        <v>8</v>
      </c>
      <c r="C149" s="9">
        <v>8</v>
      </c>
      <c r="D149" s="31">
        <f t="shared" si="35"/>
        <v>1</v>
      </c>
      <c r="E149" s="4">
        <f t="shared" si="36"/>
        <v>0</v>
      </c>
      <c r="G149" s="2" t="s">
        <v>26</v>
      </c>
      <c r="H149" s="10">
        <v>8</v>
      </c>
      <c r="I149" s="9">
        <v>8</v>
      </c>
      <c r="J149" s="31">
        <f t="shared" si="37"/>
        <v>1</v>
      </c>
      <c r="K149" s="4">
        <f t="shared" si="38"/>
        <v>0</v>
      </c>
      <c r="M149" s="2" t="s">
        <v>26</v>
      </c>
      <c r="N149" s="10">
        <v>15</v>
      </c>
      <c r="O149" s="9">
        <v>8</v>
      </c>
      <c r="P149" s="31">
        <f t="shared" si="39"/>
        <v>0.53333333333333333</v>
      </c>
      <c r="Q149" s="4">
        <f t="shared" si="40"/>
        <v>7</v>
      </c>
      <c r="S149" s="2" t="s">
        <v>26</v>
      </c>
      <c r="T149" s="10">
        <v>15</v>
      </c>
      <c r="U149" s="9">
        <v>15</v>
      </c>
      <c r="V149" s="31">
        <f t="shared" si="41"/>
        <v>1</v>
      </c>
      <c r="W149" s="4">
        <f t="shared" si="42"/>
        <v>0</v>
      </c>
    </row>
    <row r="150" spans="1:23" ht="15.75" x14ac:dyDescent="0.25">
      <c r="A150" s="2" t="s">
        <v>27</v>
      </c>
      <c r="B150" s="7">
        <v>24</v>
      </c>
      <c r="C150" s="9">
        <v>22</v>
      </c>
      <c r="D150" s="31">
        <f t="shared" si="35"/>
        <v>0.91666666666666663</v>
      </c>
      <c r="E150" s="4">
        <f t="shared" si="36"/>
        <v>2</v>
      </c>
      <c r="G150" s="2" t="s">
        <v>27</v>
      </c>
      <c r="H150" s="7">
        <v>51</v>
      </c>
      <c r="I150" s="9">
        <v>29</v>
      </c>
      <c r="J150" s="31">
        <f t="shared" si="37"/>
        <v>0.56862745098039214</v>
      </c>
      <c r="K150" s="4">
        <f t="shared" si="38"/>
        <v>22</v>
      </c>
      <c r="M150" s="2" t="s">
        <v>27</v>
      </c>
      <c r="N150" s="7">
        <v>62</v>
      </c>
      <c r="O150" s="9">
        <v>41</v>
      </c>
      <c r="P150" s="31">
        <f t="shared" si="39"/>
        <v>0.66129032258064513</v>
      </c>
      <c r="Q150" s="4">
        <f t="shared" si="40"/>
        <v>21</v>
      </c>
      <c r="S150" s="2" t="s">
        <v>27</v>
      </c>
      <c r="T150" s="7">
        <v>51</v>
      </c>
      <c r="U150" s="9">
        <v>42</v>
      </c>
      <c r="V150" s="31">
        <f t="shared" si="41"/>
        <v>0.82352941176470584</v>
      </c>
      <c r="W150" s="4">
        <f t="shared" si="42"/>
        <v>9</v>
      </c>
    </row>
    <row r="151" spans="1:23" x14ac:dyDescent="0.25">
      <c r="A151" s="7" t="s">
        <v>40</v>
      </c>
      <c r="B151" s="7">
        <f t="shared" ref="B151" si="43">SUM(B127:B150)</f>
        <v>3147</v>
      </c>
      <c r="C151" s="7">
        <f>SUM(C127:C150)</f>
        <v>1359</v>
      </c>
      <c r="D151" s="31">
        <f t="shared" si="35"/>
        <v>0.43183984747378457</v>
      </c>
      <c r="E151" s="7">
        <f>SUM(E127:E150)</f>
        <v>1788</v>
      </c>
      <c r="G151" s="7" t="s">
        <v>40</v>
      </c>
      <c r="H151" s="7">
        <f t="shared" ref="H151" si="44">SUM(H127:H150)</f>
        <v>1824</v>
      </c>
      <c r="I151" s="7">
        <f>SUM(I127:I150)</f>
        <v>1011</v>
      </c>
      <c r="J151" s="31">
        <f t="shared" si="37"/>
        <v>0.55427631578947367</v>
      </c>
      <c r="K151" s="7">
        <f>SUM(K127:K150)</f>
        <v>813</v>
      </c>
      <c r="M151" s="7" t="s">
        <v>40</v>
      </c>
      <c r="N151" s="7">
        <f t="shared" ref="N151" si="45">SUM(N127:N150)</f>
        <v>7225</v>
      </c>
      <c r="O151" s="7">
        <f>SUM(O127:O150)</f>
        <v>2799</v>
      </c>
      <c r="P151" s="31">
        <f t="shared" si="39"/>
        <v>0.38740484429065741</v>
      </c>
      <c r="Q151" s="7">
        <f>SUM(Q127:Q150)</f>
        <v>4426</v>
      </c>
      <c r="S151" s="7" t="s">
        <v>40</v>
      </c>
      <c r="T151" s="7">
        <f t="shared" ref="T151" si="46">SUM(T127:T150)</f>
        <v>6604</v>
      </c>
      <c r="U151" s="7">
        <f>SUM(U127:U150)</f>
        <v>2814</v>
      </c>
      <c r="V151" s="31">
        <f t="shared" si="41"/>
        <v>0.42610539067231978</v>
      </c>
      <c r="W151" s="7">
        <f>SUM(W127:W150)</f>
        <v>3790</v>
      </c>
    </row>
    <row r="154" spans="1:23" x14ac:dyDescent="0.25">
      <c r="A154" s="52" t="s">
        <v>50</v>
      </c>
      <c r="B154" s="52"/>
      <c r="C154" s="52"/>
      <c r="D154" s="52"/>
      <c r="E154" s="52"/>
    </row>
    <row r="155" spans="1:23" x14ac:dyDescent="0.25">
      <c r="A155" s="52"/>
      <c r="B155" s="52"/>
      <c r="C155" s="52"/>
      <c r="D155" s="52"/>
      <c r="E155" s="52"/>
    </row>
    <row r="156" spans="1:23" ht="30" x14ac:dyDescent="0.25">
      <c r="A156" s="6" t="s">
        <v>2</v>
      </c>
      <c r="B156" s="6" t="s">
        <v>0</v>
      </c>
      <c r="C156" s="6" t="s">
        <v>1</v>
      </c>
      <c r="D156" s="20" t="s">
        <v>34</v>
      </c>
      <c r="E156" s="6" t="s">
        <v>3</v>
      </c>
    </row>
    <row r="157" spans="1:23" x14ac:dyDescent="0.25">
      <c r="A157" s="2" t="s">
        <v>4</v>
      </c>
      <c r="B157" s="4">
        <v>244</v>
      </c>
      <c r="C157" s="4">
        <v>178</v>
      </c>
      <c r="D157" s="31">
        <f t="shared" ref="D157:D181" si="47">C157/B157</f>
        <v>0.72950819672131151</v>
      </c>
      <c r="E157" s="4">
        <f t="shared" ref="E157:E180" si="48">B157-C157</f>
        <v>66</v>
      </c>
    </row>
    <row r="158" spans="1:23" x14ac:dyDescent="0.25">
      <c r="A158" s="2" t="s">
        <v>5</v>
      </c>
      <c r="B158" s="4">
        <v>560</v>
      </c>
      <c r="C158" s="4">
        <v>344</v>
      </c>
      <c r="D158" s="31">
        <f t="shared" si="47"/>
        <v>0.61428571428571432</v>
      </c>
      <c r="E158" s="4">
        <f t="shared" si="48"/>
        <v>216</v>
      </c>
    </row>
    <row r="159" spans="1:23" x14ac:dyDescent="0.25">
      <c r="A159" s="2" t="s">
        <v>6</v>
      </c>
      <c r="B159" s="4">
        <v>721</v>
      </c>
      <c r="C159" s="4">
        <v>312</v>
      </c>
      <c r="D159" s="31">
        <f t="shared" si="47"/>
        <v>0.43273231622746183</v>
      </c>
      <c r="E159" s="4">
        <f t="shared" si="48"/>
        <v>409</v>
      </c>
    </row>
    <row r="160" spans="1:23" x14ac:dyDescent="0.25">
      <c r="A160" s="2" t="s">
        <v>7</v>
      </c>
      <c r="B160" s="4">
        <v>730</v>
      </c>
      <c r="C160" s="4">
        <v>270</v>
      </c>
      <c r="D160" s="31">
        <f t="shared" si="47"/>
        <v>0.36986301369863012</v>
      </c>
      <c r="E160" s="4">
        <f t="shared" si="48"/>
        <v>460</v>
      </c>
    </row>
    <row r="161" spans="1:5" x14ac:dyDescent="0.25">
      <c r="A161" s="2" t="s">
        <v>8</v>
      </c>
      <c r="B161" s="32">
        <v>736</v>
      </c>
      <c r="C161" s="32">
        <v>265</v>
      </c>
      <c r="D161" s="31">
        <f t="shared" si="47"/>
        <v>0.36005434782608697</v>
      </c>
      <c r="E161" s="4">
        <f t="shared" si="48"/>
        <v>471</v>
      </c>
    </row>
    <row r="162" spans="1:5" x14ac:dyDescent="0.25">
      <c r="A162" s="2" t="s">
        <v>9</v>
      </c>
      <c r="B162" s="4">
        <v>680</v>
      </c>
      <c r="C162" s="4">
        <v>248</v>
      </c>
      <c r="D162" s="31">
        <f t="shared" si="47"/>
        <v>0.36470588235294116</v>
      </c>
      <c r="E162" s="4">
        <f t="shared" si="48"/>
        <v>432</v>
      </c>
    </row>
    <row r="163" spans="1:5" x14ac:dyDescent="0.25">
      <c r="A163" s="2" t="s">
        <v>10</v>
      </c>
      <c r="B163" s="4">
        <v>632</v>
      </c>
      <c r="C163" s="4">
        <v>286</v>
      </c>
      <c r="D163" s="31">
        <f t="shared" si="47"/>
        <v>0.45253164556962028</v>
      </c>
      <c r="E163" s="4">
        <f t="shared" si="48"/>
        <v>346</v>
      </c>
    </row>
    <row r="164" spans="1:5" x14ac:dyDescent="0.25">
      <c r="A164" s="2" t="s">
        <v>11</v>
      </c>
      <c r="B164" s="4">
        <v>549</v>
      </c>
      <c r="C164" s="4">
        <v>182</v>
      </c>
      <c r="D164" s="31">
        <f t="shared" si="47"/>
        <v>0.33151183970856102</v>
      </c>
      <c r="E164" s="4">
        <f t="shared" si="48"/>
        <v>367</v>
      </c>
    </row>
    <row r="165" spans="1:5" x14ac:dyDescent="0.25">
      <c r="A165" s="2" t="s">
        <v>12</v>
      </c>
      <c r="B165" s="7">
        <v>512</v>
      </c>
      <c r="C165" s="7">
        <v>137</v>
      </c>
      <c r="D165" s="31">
        <f t="shared" si="47"/>
        <v>0.267578125</v>
      </c>
      <c r="E165" s="4">
        <f t="shared" si="48"/>
        <v>375</v>
      </c>
    </row>
    <row r="166" spans="1:5" x14ac:dyDescent="0.25">
      <c r="A166" s="2" t="s">
        <v>13</v>
      </c>
      <c r="B166" s="7">
        <v>282</v>
      </c>
      <c r="C166" s="7">
        <v>106</v>
      </c>
      <c r="D166" s="31">
        <f t="shared" si="47"/>
        <v>0.37588652482269502</v>
      </c>
      <c r="E166" s="4">
        <f t="shared" si="48"/>
        <v>176</v>
      </c>
    </row>
    <row r="167" spans="1:5" ht="15.75" x14ac:dyDescent="0.25">
      <c r="A167" s="2" t="s">
        <v>14</v>
      </c>
      <c r="B167" s="9">
        <v>188</v>
      </c>
      <c r="C167" s="9">
        <v>116</v>
      </c>
      <c r="D167" s="31">
        <f t="shared" si="47"/>
        <v>0.61702127659574468</v>
      </c>
      <c r="E167" s="4">
        <f t="shared" si="48"/>
        <v>72</v>
      </c>
    </row>
    <row r="168" spans="1:5" ht="15.75" x14ac:dyDescent="0.25">
      <c r="A168" s="2" t="s">
        <v>15</v>
      </c>
      <c r="B168" s="9">
        <v>166</v>
      </c>
      <c r="C168" s="9">
        <v>96</v>
      </c>
      <c r="D168" s="31">
        <f t="shared" si="47"/>
        <v>0.57831325301204817</v>
      </c>
      <c r="E168" s="4">
        <f t="shared" si="48"/>
        <v>70</v>
      </c>
    </row>
    <row r="169" spans="1:5" ht="15.75" x14ac:dyDescent="0.25">
      <c r="A169" s="2" t="s">
        <v>16</v>
      </c>
      <c r="B169" s="9">
        <v>103</v>
      </c>
      <c r="C169" s="9">
        <v>74</v>
      </c>
      <c r="D169" s="31">
        <f t="shared" si="47"/>
        <v>0.71844660194174759</v>
      </c>
      <c r="E169" s="4">
        <f t="shared" si="48"/>
        <v>29</v>
      </c>
    </row>
    <row r="170" spans="1:5" ht="15.75" x14ac:dyDescent="0.25">
      <c r="A170" s="2" t="s">
        <v>17</v>
      </c>
      <c r="B170" s="9">
        <v>93</v>
      </c>
      <c r="C170" s="9">
        <v>72</v>
      </c>
      <c r="D170" s="31">
        <f t="shared" si="47"/>
        <v>0.77419354838709675</v>
      </c>
      <c r="E170" s="4">
        <f t="shared" si="48"/>
        <v>21</v>
      </c>
    </row>
    <row r="171" spans="1:5" ht="15.75" x14ac:dyDescent="0.25">
      <c r="A171" s="2" t="s">
        <v>18</v>
      </c>
      <c r="B171" s="9">
        <v>45</v>
      </c>
      <c r="C171" s="9">
        <v>31</v>
      </c>
      <c r="D171" s="31">
        <f t="shared" si="47"/>
        <v>0.68888888888888888</v>
      </c>
      <c r="E171" s="4">
        <f t="shared" si="48"/>
        <v>14</v>
      </c>
    </row>
    <row r="172" spans="1:5" ht="15.75" x14ac:dyDescent="0.25">
      <c r="A172" s="2" t="s">
        <v>19</v>
      </c>
      <c r="B172" s="9">
        <v>16</v>
      </c>
      <c r="C172" s="9">
        <v>14</v>
      </c>
      <c r="D172" s="31">
        <f t="shared" si="47"/>
        <v>0.875</v>
      </c>
      <c r="E172" s="4">
        <f t="shared" si="48"/>
        <v>2</v>
      </c>
    </row>
    <row r="173" spans="1:5" ht="15.75" x14ac:dyDescent="0.25">
      <c r="A173" s="2" t="s">
        <v>20</v>
      </c>
      <c r="B173" s="9">
        <v>9</v>
      </c>
      <c r="C173" s="9">
        <v>8</v>
      </c>
      <c r="D173" s="31">
        <f t="shared" si="47"/>
        <v>0.88888888888888884</v>
      </c>
      <c r="E173" s="4">
        <f t="shared" si="48"/>
        <v>1</v>
      </c>
    </row>
    <row r="174" spans="1:5" ht="15.75" x14ac:dyDescent="0.25">
      <c r="A174" s="2" t="s">
        <v>21</v>
      </c>
      <c r="B174" s="9">
        <v>5</v>
      </c>
      <c r="C174" s="9">
        <v>5</v>
      </c>
      <c r="D174" s="31">
        <f t="shared" si="47"/>
        <v>1</v>
      </c>
      <c r="E174" s="4">
        <f t="shared" si="48"/>
        <v>0</v>
      </c>
    </row>
    <row r="175" spans="1:5" ht="15.75" x14ac:dyDescent="0.25">
      <c r="A175" s="2" t="s">
        <v>22</v>
      </c>
      <c r="B175" s="9">
        <v>4</v>
      </c>
      <c r="C175" s="9">
        <v>3</v>
      </c>
      <c r="D175" s="31">
        <f t="shared" si="47"/>
        <v>0.75</v>
      </c>
      <c r="E175" s="4">
        <f t="shared" si="48"/>
        <v>1</v>
      </c>
    </row>
    <row r="176" spans="1:5" ht="15.75" x14ac:dyDescent="0.25">
      <c r="A176" s="2" t="s">
        <v>23</v>
      </c>
      <c r="B176" s="9">
        <v>0</v>
      </c>
      <c r="C176" s="9">
        <v>0</v>
      </c>
      <c r="D176" s="31">
        <v>0</v>
      </c>
      <c r="E176" s="4">
        <f t="shared" si="48"/>
        <v>0</v>
      </c>
    </row>
    <row r="177" spans="1:5" ht="15.75" x14ac:dyDescent="0.25">
      <c r="A177" s="2" t="s">
        <v>24</v>
      </c>
      <c r="B177" s="9">
        <v>0</v>
      </c>
      <c r="C177" s="9">
        <v>0</v>
      </c>
      <c r="D177" s="31">
        <v>0</v>
      </c>
      <c r="E177" s="4">
        <f t="shared" si="48"/>
        <v>0</v>
      </c>
    </row>
    <row r="178" spans="1:5" ht="15.75" x14ac:dyDescent="0.25">
      <c r="A178" s="2" t="s">
        <v>25</v>
      </c>
      <c r="B178" s="9">
        <v>8</v>
      </c>
      <c r="C178" s="9">
        <v>7</v>
      </c>
      <c r="D178" s="31">
        <f t="shared" ref="D177:D181" si="49">C178/B178</f>
        <v>0.875</v>
      </c>
      <c r="E178" s="4">
        <f t="shared" si="48"/>
        <v>1</v>
      </c>
    </row>
    <row r="179" spans="1:5" ht="15.75" x14ac:dyDescent="0.25">
      <c r="A179" s="2" t="s">
        <v>26</v>
      </c>
      <c r="B179" s="10">
        <v>18</v>
      </c>
      <c r="C179" s="9">
        <v>16</v>
      </c>
      <c r="D179" s="31">
        <f t="shared" si="49"/>
        <v>0.88888888888888884</v>
      </c>
      <c r="E179" s="4">
        <f t="shared" si="48"/>
        <v>2</v>
      </c>
    </row>
    <row r="180" spans="1:5" ht="15.75" x14ac:dyDescent="0.25">
      <c r="A180" s="2" t="s">
        <v>27</v>
      </c>
      <c r="B180" s="7">
        <v>49</v>
      </c>
      <c r="C180" s="9">
        <v>26</v>
      </c>
      <c r="D180" s="31">
        <f t="shared" si="49"/>
        <v>0.53061224489795922</v>
      </c>
      <c r="E180" s="4">
        <f t="shared" si="48"/>
        <v>23</v>
      </c>
    </row>
    <row r="181" spans="1:5" x14ac:dyDescent="0.25">
      <c r="A181" s="7" t="s">
        <v>40</v>
      </c>
      <c r="B181" s="7">
        <f t="shared" ref="B181" si="50">SUM(B157:B180)</f>
        <v>6350</v>
      </c>
      <c r="C181" s="7">
        <f>SUM(C157:C180)</f>
        <v>2796</v>
      </c>
      <c r="D181" s="31">
        <f t="shared" si="49"/>
        <v>0.44031496062992126</v>
      </c>
      <c r="E181" s="7">
        <f>SUM(E157:E180)</f>
        <v>3554</v>
      </c>
    </row>
  </sheetData>
  <mergeCells count="21">
    <mergeCell ref="A154:E155"/>
    <mergeCell ref="A64:E65"/>
    <mergeCell ref="G94:K95"/>
    <mergeCell ref="M94:Q95"/>
    <mergeCell ref="S94:W95"/>
    <mergeCell ref="A124:E125"/>
    <mergeCell ref="G124:K125"/>
    <mergeCell ref="A94:E95"/>
    <mergeCell ref="S64:W65"/>
    <mergeCell ref="G64:K65"/>
    <mergeCell ref="M64:Q65"/>
    <mergeCell ref="M124:Q125"/>
    <mergeCell ref="S124:W125"/>
    <mergeCell ref="S2:W3"/>
    <mergeCell ref="S34:W35"/>
    <mergeCell ref="M2:Q3"/>
    <mergeCell ref="A34:E35"/>
    <mergeCell ref="A2:E3"/>
    <mergeCell ref="G2:K3"/>
    <mergeCell ref="G34:K35"/>
    <mergeCell ref="M34:Q3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36"/>
  <sheetViews>
    <sheetView topLeftCell="A101" workbookViewId="0">
      <selection activeCell="B136" sqref="B136:F136"/>
    </sheetView>
  </sheetViews>
  <sheetFormatPr defaultRowHeight="15" x14ac:dyDescent="0.25"/>
  <cols>
    <col min="1" max="1" width="9.140625" customWidth="1"/>
    <col min="2" max="2" width="12.85546875" customWidth="1"/>
    <col min="3" max="3" width="15.140625" customWidth="1"/>
    <col min="4" max="4" width="14" customWidth="1"/>
    <col min="5" max="5" width="8.5703125" customWidth="1"/>
    <col min="6" max="6" width="18.7109375" customWidth="1"/>
    <col min="7" max="7" width="3.28515625" customWidth="1"/>
    <col min="8" max="8" width="13.140625" customWidth="1"/>
    <col min="9" max="9" width="14.140625" customWidth="1"/>
    <col min="10" max="10" width="14.7109375" customWidth="1"/>
    <col min="11" max="11" width="8.5703125" customWidth="1"/>
    <col min="12" max="12" width="20" customWidth="1"/>
  </cols>
  <sheetData>
    <row r="3" spans="2:12" x14ac:dyDescent="0.25">
      <c r="B3" s="54" t="s">
        <v>29</v>
      </c>
      <c r="C3" s="54"/>
      <c r="D3" s="54"/>
      <c r="E3" s="54"/>
      <c r="F3" s="54"/>
      <c r="G3" s="1"/>
      <c r="H3" s="52" t="s">
        <v>33</v>
      </c>
      <c r="I3" s="52"/>
      <c r="J3" s="52"/>
      <c r="K3" s="52"/>
      <c r="L3" s="52"/>
    </row>
    <row r="4" spans="2:12" x14ac:dyDescent="0.25">
      <c r="B4" s="54"/>
      <c r="C4" s="54"/>
      <c r="D4" s="54"/>
      <c r="E4" s="54"/>
      <c r="F4" s="54"/>
      <c r="G4" s="1"/>
      <c r="H4" s="52"/>
      <c r="I4" s="52"/>
      <c r="J4" s="52"/>
      <c r="K4" s="52"/>
      <c r="L4" s="52"/>
    </row>
    <row r="5" spans="2:12" ht="30" x14ac:dyDescent="0.25">
      <c r="B5" s="6" t="s">
        <v>2</v>
      </c>
      <c r="C5" s="6" t="s">
        <v>0</v>
      </c>
      <c r="D5" s="6" t="s">
        <v>1</v>
      </c>
      <c r="E5" s="20" t="s">
        <v>34</v>
      </c>
      <c r="F5" s="6" t="s">
        <v>3</v>
      </c>
      <c r="G5" s="1"/>
      <c r="H5" s="6" t="s">
        <v>2</v>
      </c>
      <c r="I5" s="6" t="s">
        <v>0</v>
      </c>
      <c r="J5" s="6" t="s">
        <v>1</v>
      </c>
      <c r="K5" s="20" t="s">
        <v>34</v>
      </c>
      <c r="L5" s="6" t="s">
        <v>3</v>
      </c>
    </row>
    <row r="6" spans="2:12" x14ac:dyDescent="0.25">
      <c r="B6" s="2" t="s">
        <v>4</v>
      </c>
      <c r="C6" s="7">
        <v>422</v>
      </c>
      <c r="D6" s="7">
        <v>113</v>
      </c>
      <c r="E6" s="21">
        <v>0.26700000000000002</v>
      </c>
      <c r="F6" s="7">
        <v>309</v>
      </c>
      <c r="G6" s="1"/>
      <c r="H6" s="2" t="s">
        <v>4</v>
      </c>
      <c r="I6" s="7">
        <v>425</v>
      </c>
      <c r="J6" s="7">
        <v>103</v>
      </c>
      <c r="K6" s="21">
        <v>0.24199999999999999</v>
      </c>
      <c r="L6" s="7">
        <v>322</v>
      </c>
    </row>
    <row r="7" spans="2:12" x14ac:dyDescent="0.25">
      <c r="B7" s="2" t="s">
        <v>5</v>
      </c>
      <c r="C7" s="7">
        <v>983</v>
      </c>
      <c r="D7" s="7">
        <v>112</v>
      </c>
      <c r="E7" s="21">
        <v>0.114</v>
      </c>
      <c r="F7" s="7">
        <v>871</v>
      </c>
      <c r="G7" s="1"/>
      <c r="H7" s="2" t="s">
        <v>5</v>
      </c>
      <c r="I7" s="7">
        <v>938</v>
      </c>
      <c r="J7" s="7">
        <v>153</v>
      </c>
      <c r="K7" s="21">
        <v>0.16300000000000001</v>
      </c>
      <c r="L7" s="7">
        <v>785</v>
      </c>
    </row>
    <row r="8" spans="2:12" x14ac:dyDescent="0.25">
      <c r="B8" s="2" t="s">
        <v>6</v>
      </c>
      <c r="C8" s="7">
        <v>1020</v>
      </c>
      <c r="D8" s="7">
        <v>172</v>
      </c>
      <c r="E8" s="21">
        <v>0.16800000000000001</v>
      </c>
      <c r="F8" s="7">
        <v>848</v>
      </c>
      <c r="G8" s="1"/>
      <c r="H8" s="2" t="s">
        <v>6</v>
      </c>
      <c r="I8" s="7">
        <v>1048</v>
      </c>
      <c r="J8" s="7">
        <v>295</v>
      </c>
      <c r="K8" s="21">
        <v>0.28100000000000003</v>
      </c>
      <c r="L8" s="7">
        <v>753</v>
      </c>
    </row>
    <row r="9" spans="2:12" x14ac:dyDescent="0.25">
      <c r="B9" s="2" t="s">
        <v>7</v>
      </c>
      <c r="C9" s="7">
        <v>1024</v>
      </c>
      <c r="D9" s="7">
        <v>136</v>
      </c>
      <c r="E9" s="21">
        <v>0.13300000000000001</v>
      </c>
      <c r="F9" s="7">
        <v>888</v>
      </c>
      <c r="G9" s="1"/>
      <c r="H9" s="2" t="s">
        <v>7</v>
      </c>
      <c r="I9" s="7">
        <v>1169</v>
      </c>
      <c r="J9" s="7">
        <v>268</v>
      </c>
      <c r="K9" s="21">
        <v>0.22900000000000001</v>
      </c>
      <c r="L9" s="7">
        <v>901</v>
      </c>
    </row>
    <row r="10" spans="2:12" x14ac:dyDescent="0.25">
      <c r="B10" s="2" t="s">
        <v>8</v>
      </c>
      <c r="C10" s="7">
        <v>908</v>
      </c>
      <c r="D10" s="7">
        <v>141</v>
      </c>
      <c r="E10" s="21">
        <v>9.0800000000000006E-2</v>
      </c>
      <c r="F10" s="7">
        <v>767</v>
      </c>
      <c r="G10" s="1"/>
      <c r="H10" s="2" t="s">
        <v>8</v>
      </c>
      <c r="I10" s="7">
        <v>1041</v>
      </c>
      <c r="J10" s="7">
        <v>222</v>
      </c>
      <c r="K10" s="21">
        <v>0.21299999999999999</v>
      </c>
      <c r="L10" s="7">
        <v>819</v>
      </c>
    </row>
    <row r="11" spans="2:12" x14ac:dyDescent="0.25">
      <c r="B11" s="2" t="s">
        <v>9</v>
      </c>
      <c r="C11" s="7">
        <v>996</v>
      </c>
      <c r="D11" s="7">
        <v>172</v>
      </c>
      <c r="E11" s="21">
        <v>0.17299999999999999</v>
      </c>
      <c r="F11" s="7">
        <v>824</v>
      </c>
      <c r="G11" s="1"/>
      <c r="H11" s="2" t="s">
        <v>9</v>
      </c>
      <c r="I11" s="7">
        <v>998</v>
      </c>
      <c r="J11" s="7">
        <v>312</v>
      </c>
      <c r="K11" s="21">
        <v>0.313</v>
      </c>
      <c r="L11" s="7">
        <v>686</v>
      </c>
    </row>
    <row r="12" spans="2:12" x14ac:dyDescent="0.25">
      <c r="B12" s="2" t="s">
        <v>10</v>
      </c>
      <c r="C12" s="7">
        <v>1084</v>
      </c>
      <c r="D12" s="7">
        <v>157</v>
      </c>
      <c r="E12" s="21">
        <v>0.14499999999999999</v>
      </c>
      <c r="F12" s="7">
        <v>927</v>
      </c>
      <c r="G12" s="1"/>
      <c r="H12" s="2" t="s">
        <v>10</v>
      </c>
      <c r="I12" s="7">
        <v>849</v>
      </c>
      <c r="J12" s="7">
        <v>201</v>
      </c>
      <c r="K12" s="21">
        <v>0.23699999999999999</v>
      </c>
      <c r="L12" s="7">
        <v>648</v>
      </c>
    </row>
    <row r="13" spans="2:12" x14ac:dyDescent="0.25">
      <c r="B13" s="2" t="s">
        <v>11</v>
      </c>
      <c r="C13" s="7">
        <v>1057</v>
      </c>
      <c r="D13" s="7">
        <v>150</v>
      </c>
      <c r="E13" s="21">
        <v>0.14199999999999999</v>
      </c>
      <c r="F13" s="7">
        <v>907</v>
      </c>
      <c r="G13" s="1"/>
      <c r="H13" s="2" t="s">
        <v>11</v>
      </c>
      <c r="I13" s="7">
        <v>873</v>
      </c>
      <c r="J13" s="7">
        <v>264</v>
      </c>
      <c r="K13" s="21">
        <v>0.308</v>
      </c>
      <c r="L13" s="7">
        <v>609</v>
      </c>
    </row>
    <row r="14" spans="2:12" x14ac:dyDescent="0.25">
      <c r="B14" s="2" t="s">
        <v>12</v>
      </c>
      <c r="C14" s="7">
        <v>886</v>
      </c>
      <c r="D14" s="7">
        <v>155</v>
      </c>
      <c r="E14" s="21">
        <v>0.17499999999999999</v>
      </c>
      <c r="F14" s="7">
        <v>731</v>
      </c>
      <c r="G14" s="1"/>
      <c r="H14" s="2" t="s">
        <v>12</v>
      </c>
      <c r="I14" s="7">
        <v>593</v>
      </c>
      <c r="J14" s="7">
        <v>198</v>
      </c>
      <c r="K14" s="21">
        <v>0.33400000000000002</v>
      </c>
      <c r="L14" s="7">
        <v>395</v>
      </c>
    </row>
    <row r="15" spans="2:12" s="22" customFormat="1" ht="15.75" x14ac:dyDescent="0.25">
      <c r="B15" s="57"/>
      <c r="C15" s="55">
        <f>SUM(C6:C14)</f>
        <v>8380</v>
      </c>
      <c r="D15" s="55">
        <f>SUM(D6:D14)</f>
        <v>1308</v>
      </c>
      <c r="E15" s="56">
        <v>0.53968253968253965</v>
      </c>
      <c r="F15" s="55">
        <f>SUM(F6:F14)</f>
        <v>7072</v>
      </c>
      <c r="H15" s="58"/>
      <c r="I15" s="58">
        <f ca="1">SUM(I6:I16)</f>
        <v>7934</v>
      </c>
      <c r="J15" s="58">
        <v>2016</v>
      </c>
      <c r="K15" s="59">
        <v>0.53968253968253965</v>
      </c>
      <c r="L15" s="58">
        <f ca="1">SUM(L6:L16)</f>
        <v>5918</v>
      </c>
    </row>
    <row r="16" spans="2:12" ht="15" customHeight="1" x14ac:dyDescent="0.25">
      <c r="B16" s="57"/>
      <c r="C16" s="55"/>
      <c r="D16" s="55"/>
      <c r="E16" s="56"/>
      <c r="F16" s="55"/>
      <c r="H16" s="58"/>
      <c r="I16" s="58"/>
      <c r="J16" s="58"/>
      <c r="K16" s="60"/>
      <c r="L16" s="58"/>
    </row>
    <row r="19" spans="2:12" x14ac:dyDescent="0.25">
      <c r="B19" s="52" t="s">
        <v>35</v>
      </c>
      <c r="C19" s="52"/>
      <c r="D19" s="52"/>
      <c r="E19" s="52"/>
      <c r="F19" s="52"/>
      <c r="H19" s="52" t="s">
        <v>36</v>
      </c>
      <c r="I19" s="52"/>
      <c r="J19" s="52"/>
      <c r="K19" s="52"/>
      <c r="L19" s="52"/>
    </row>
    <row r="20" spans="2:12" x14ac:dyDescent="0.25">
      <c r="B20" s="52"/>
      <c r="C20" s="52"/>
      <c r="D20" s="52"/>
      <c r="E20" s="52"/>
      <c r="F20" s="52"/>
      <c r="H20" s="52"/>
      <c r="I20" s="52"/>
      <c r="J20" s="52"/>
      <c r="K20" s="52"/>
      <c r="L20" s="52"/>
    </row>
    <row r="21" spans="2:12" ht="30" x14ac:dyDescent="0.25">
      <c r="B21" s="6" t="s">
        <v>2</v>
      </c>
      <c r="C21" s="6" t="s">
        <v>0</v>
      </c>
      <c r="D21" s="6" t="s">
        <v>1</v>
      </c>
      <c r="E21" s="20" t="s">
        <v>34</v>
      </c>
      <c r="F21" s="6" t="s">
        <v>3</v>
      </c>
      <c r="H21" s="6" t="s">
        <v>2</v>
      </c>
      <c r="I21" s="6" t="s">
        <v>0</v>
      </c>
      <c r="J21" s="6" t="s">
        <v>1</v>
      </c>
      <c r="K21" s="20" t="s">
        <v>34</v>
      </c>
      <c r="L21" s="6" t="s">
        <v>3</v>
      </c>
    </row>
    <row r="22" spans="2:12" ht="15.75" x14ac:dyDescent="0.25">
      <c r="B22" s="2" t="s">
        <v>4</v>
      </c>
      <c r="C22" s="7">
        <v>316</v>
      </c>
      <c r="D22" s="7">
        <v>190</v>
      </c>
      <c r="E22" s="29">
        <v>0.6</v>
      </c>
      <c r="F22" s="7">
        <v>126</v>
      </c>
      <c r="H22" s="33" t="s">
        <v>4</v>
      </c>
      <c r="I22" s="9">
        <v>276</v>
      </c>
      <c r="J22" s="9">
        <v>189</v>
      </c>
      <c r="K22" s="34">
        <f t="shared" ref="K22:K30" si="0">J22/I22</f>
        <v>0.68478260869565222</v>
      </c>
      <c r="L22" s="9">
        <v>87</v>
      </c>
    </row>
    <row r="23" spans="2:12" ht="15.75" x14ac:dyDescent="0.25">
      <c r="B23" s="2" t="s">
        <v>5</v>
      </c>
      <c r="C23" s="7">
        <v>669</v>
      </c>
      <c r="D23" s="7">
        <v>350</v>
      </c>
      <c r="E23" s="29">
        <v>0.52</v>
      </c>
      <c r="F23" s="7">
        <v>319</v>
      </c>
      <c r="H23" s="33" t="s">
        <v>5</v>
      </c>
      <c r="I23" s="9">
        <v>631</v>
      </c>
      <c r="J23" s="9">
        <v>289</v>
      </c>
      <c r="K23" s="34">
        <f t="shared" si="0"/>
        <v>0.45800316957210774</v>
      </c>
      <c r="L23" s="9">
        <v>342</v>
      </c>
    </row>
    <row r="24" spans="2:12" ht="15.75" x14ac:dyDescent="0.25">
      <c r="B24" s="2" t="s">
        <v>6</v>
      </c>
      <c r="C24" s="7">
        <v>762</v>
      </c>
      <c r="D24" s="7">
        <v>297</v>
      </c>
      <c r="E24" s="29">
        <v>0.39</v>
      </c>
      <c r="F24" s="7">
        <v>465</v>
      </c>
      <c r="H24" s="33" t="s">
        <v>6</v>
      </c>
      <c r="I24" s="9">
        <v>728</v>
      </c>
      <c r="J24" s="9">
        <v>368</v>
      </c>
      <c r="K24" s="34">
        <f t="shared" si="0"/>
        <v>0.50549450549450547</v>
      </c>
      <c r="L24" s="9">
        <v>360</v>
      </c>
    </row>
    <row r="25" spans="2:12" ht="15.75" x14ac:dyDescent="0.25">
      <c r="B25" s="2" t="s">
        <v>7</v>
      </c>
      <c r="C25" s="7">
        <v>854</v>
      </c>
      <c r="D25" s="7">
        <v>251</v>
      </c>
      <c r="E25" s="29">
        <v>0.28999999999999998</v>
      </c>
      <c r="F25" s="7">
        <v>603</v>
      </c>
      <c r="H25" s="33" t="s">
        <v>7</v>
      </c>
      <c r="I25" s="9">
        <v>716</v>
      </c>
      <c r="J25" s="9">
        <v>242</v>
      </c>
      <c r="K25" s="34">
        <f t="shared" si="0"/>
        <v>0.33798882681564246</v>
      </c>
      <c r="L25" s="9">
        <v>474</v>
      </c>
    </row>
    <row r="26" spans="2:12" ht="15.75" x14ac:dyDescent="0.25">
      <c r="B26" s="2" t="s">
        <v>8</v>
      </c>
      <c r="C26" s="7">
        <v>831</v>
      </c>
      <c r="D26" s="7">
        <v>230</v>
      </c>
      <c r="E26" s="29">
        <v>0.28000000000000003</v>
      </c>
      <c r="F26" s="7">
        <v>601</v>
      </c>
      <c r="H26" s="33" t="s">
        <v>8</v>
      </c>
      <c r="I26" s="35">
        <v>791</v>
      </c>
      <c r="J26" s="35">
        <v>254</v>
      </c>
      <c r="K26" s="34">
        <f t="shared" si="0"/>
        <v>0.32111251580278127</v>
      </c>
      <c r="L26" s="35">
        <v>537</v>
      </c>
    </row>
    <row r="27" spans="2:12" ht="15.75" x14ac:dyDescent="0.25">
      <c r="B27" s="2" t="s">
        <v>9</v>
      </c>
      <c r="C27" s="7">
        <v>836</v>
      </c>
      <c r="D27" s="7">
        <v>283</v>
      </c>
      <c r="E27" s="29">
        <v>0.34</v>
      </c>
      <c r="F27" s="7">
        <v>553</v>
      </c>
      <c r="H27" s="33" t="s">
        <v>9</v>
      </c>
      <c r="I27" s="9">
        <v>752</v>
      </c>
      <c r="J27" s="9">
        <v>255</v>
      </c>
      <c r="K27" s="34">
        <f t="shared" si="0"/>
        <v>0.33909574468085107</v>
      </c>
      <c r="L27" s="9">
        <v>497</v>
      </c>
    </row>
    <row r="28" spans="2:12" ht="15.75" x14ac:dyDescent="0.25">
      <c r="B28" s="2" t="s">
        <v>10</v>
      </c>
      <c r="C28" s="7">
        <v>761</v>
      </c>
      <c r="D28" s="7">
        <v>269</v>
      </c>
      <c r="E28" s="29">
        <v>0.35</v>
      </c>
      <c r="F28" s="7">
        <v>492</v>
      </c>
      <c r="H28" s="33" t="s">
        <v>10</v>
      </c>
      <c r="I28" s="9">
        <v>516</v>
      </c>
      <c r="J28" s="9">
        <v>125</v>
      </c>
      <c r="K28" s="34">
        <f t="shared" si="0"/>
        <v>0.24224806201550386</v>
      </c>
      <c r="L28" s="9">
        <v>391</v>
      </c>
    </row>
    <row r="29" spans="2:12" ht="15.75" x14ac:dyDescent="0.25">
      <c r="B29" s="2" t="s">
        <v>11</v>
      </c>
      <c r="C29" s="7">
        <v>736</v>
      </c>
      <c r="D29" s="7">
        <v>284</v>
      </c>
      <c r="E29" s="29">
        <v>0.39</v>
      </c>
      <c r="F29" s="7">
        <v>452</v>
      </c>
      <c r="H29" s="33" t="s">
        <v>11</v>
      </c>
      <c r="I29" s="9">
        <v>737</v>
      </c>
      <c r="J29" s="9">
        <v>271</v>
      </c>
      <c r="K29" s="34">
        <f t="shared" si="0"/>
        <v>0.36770691994572591</v>
      </c>
      <c r="L29" s="12">
        <v>466</v>
      </c>
    </row>
    <row r="30" spans="2:12" ht="18" x14ac:dyDescent="0.25">
      <c r="B30" s="2" t="s">
        <v>12</v>
      </c>
      <c r="C30" s="7">
        <v>585</v>
      </c>
      <c r="D30" s="7">
        <v>146</v>
      </c>
      <c r="E30" s="29">
        <v>0.25</v>
      </c>
      <c r="F30" s="7">
        <v>440</v>
      </c>
      <c r="H30" s="33" t="s">
        <v>12</v>
      </c>
      <c r="I30" s="36">
        <v>542</v>
      </c>
      <c r="J30" s="36">
        <v>115</v>
      </c>
      <c r="K30" s="37">
        <f t="shared" si="0"/>
        <v>0.21217712177121772</v>
      </c>
      <c r="L30" s="36">
        <v>427</v>
      </c>
    </row>
    <row r="31" spans="2:12" s="30" customFormat="1" ht="29.25" customHeight="1" x14ac:dyDescent="0.25">
      <c r="B31" s="23"/>
      <c r="C31" s="23">
        <f>SUM(C22:C30)</f>
        <v>6350</v>
      </c>
      <c r="D31" s="23">
        <f>SUM(D22:D30)</f>
        <v>2300</v>
      </c>
      <c r="E31" s="44">
        <f>D31/C31</f>
        <v>0.36220472440944884</v>
      </c>
      <c r="F31" s="23">
        <f>SUM(F22:F30)</f>
        <v>4051</v>
      </c>
      <c r="H31" s="25"/>
      <c r="I31" s="25">
        <f>SUM(I22:I30)</f>
        <v>5689</v>
      </c>
      <c r="J31" s="25">
        <f>SUM(J22:J30)</f>
        <v>2108</v>
      </c>
      <c r="K31" s="44">
        <f>J31/I31</f>
        <v>0.37053963789769734</v>
      </c>
      <c r="L31" s="25">
        <f>SUM(L22:L30)</f>
        <v>3581</v>
      </c>
    </row>
    <row r="34" spans="2:15" x14ac:dyDescent="0.25">
      <c r="B34" s="52" t="s">
        <v>37</v>
      </c>
      <c r="C34" s="52"/>
      <c r="D34" s="52"/>
      <c r="E34" s="52"/>
      <c r="F34" s="52"/>
      <c r="H34" s="52" t="s">
        <v>38</v>
      </c>
      <c r="I34" s="52"/>
      <c r="J34" s="52"/>
      <c r="K34" s="52"/>
      <c r="L34" s="52"/>
    </row>
    <row r="35" spans="2:15" x14ac:dyDescent="0.25">
      <c r="B35" s="52"/>
      <c r="C35" s="52"/>
      <c r="D35" s="52"/>
      <c r="E35" s="52"/>
      <c r="F35" s="52"/>
      <c r="H35" s="52"/>
      <c r="I35" s="52"/>
      <c r="J35" s="52"/>
      <c r="K35" s="52"/>
      <c r="L35" s="52"/>
    </row>
    <row r="36" spans="2:15" ht="30" x14ac:dyDescent="0.25">
      <c r="B36" s="6" t="s">
        <v>2</v>
      </c>
      <c r="C36" s="6" t="s">
        <v>0</v>
      </c>
      <c r="D36" s="6" t="s">
        <v>1</v>
      </c>
      <c r="E36" s="20" t="s">
        <v>34</v>
      </c>
      <c r="F36" s="6" t="s">
        <v>3</v>
      </c>
      <c r="H36" s="6" t="s">
        <v>2</v>
      </c>
      <c r="I36" s="6" t="s">
        <v>0</v>
      </c>
      <c r="J36" s="6" t="s">
        <v>1</v>
      </c>
      <c r="K36" s="20" t="s">
        <v>34</v>
      </c>
      <c r="L36" s="6" t="s">
        <v>3</v>
      </c>
    </row>
    <row r="37" spans="2:15" ht="15.75" x14ac:dyDescent="0.25">
      <c r="B37" s="33" t="s">
        <v>4</v>
      </c>
      <c r="C37" s="9">
        <v>339</v>
      </c>
      <c r="D37" s="9">
        <v>241</v>
      </c>
      <c r="E37" s="34">
        <f t="shared" ref="E37:E45" si="1">D37/C37</f>
        <v>0.71091445427728617</v>
      </c>
      <c r="F37" s="9">
        <v>98</v>
      </c>
      <c r="H37" s="33" t="s">
        <v>4</v>
      </c>
      <c r="I37" s="9">
        <v>316</v>
      </c>
      <c r="J37" s="9">
        <v>238</v>
      </c>
      <c r="K37" s="34">
        <f t="shared" ref="K37:K45" si="2">J37/I37</f>
        <v>0.75316455696202533</v>
      </c>
      <c r="L37" s="9">
        <f>I37-J37</f>
        <v>78</v>
      </c>
    </row>
    <row r="38" spans="2:15" ht="15.75" x14ac:dyDescent="0.25">
      <c r="B38" s="33" t="s">
        <v>5</v>
      </c>
      <c r="C38" s="9">
        <v>738</v>
      </c>
      <c r="D38" s="9">
        <v>522</v>
      </c>
      <c r="E38" s="34">
        <f t="shared" si="1"/>
        <v>0.70731707317073167</v>
      </c>
      <c r="F38" s="9">
        <v>216</v>
      </c>
      <c r="H38" s="33" t="s">
        <v>5</v>
      </c>
      <c r="I38" s="9">
        <v>659</v>
      </c>
      <c r="J38" s="9">
        <v>398</v>
      </c>
      <c r="K38" s="34">
        <f t="shared" si="2"/>
        <v>0.60394537177541729</v>
      </c>
      <c r="L38" s="9">
        <f t="shared" ref="L38:L45" si="3">I38-J38</f>
        <v>261</v>
      </c>
    </row>
    <row r="39" spans="2:15" ht="15.75" x14ac:dyDescent="0.25">
      <c r="B39" s="33" t="s">
        <v>6</v>
      </c>
      <c r="C39" s="9">
        <v>978</v>
      </c>
      <c r="D39" s="9">
        <v>482</v>
      </c>
      <c r="E39" s="34">
        <f t="shared" si="1"/>
        <v>0.49284253578732107</v>
      </c>
      <c r="F39" s="9">
        <v>496</v>
      </c>
      <c r="H39" s="33" t="s">
        <v>6</v>
      </c>
      <c r="I39" s="9">
        <v>920</v>
      </c>
      <c r="J39" s="9">
        <v>352</v>
      </c>
      <c r="K39" s="34">
        <f t="shared" si="2"/>
        <v>0.38260869565217392</v>
      </c>
      <c r="L39" s="9">
        <f t="shared" si="3"/>
        <v>568</v>
      </c>
    </row>
    <row r="40" spans="2:15" ht="15.75" x14ac:dyDescent="0.25">
      <c r="B40" s="33" t="s">
        <v>7</v>
      </c>
      <c r="C40" s="9">
        <v>1026</v>
      </c>
      <c r="D40" s="9">
        <v>445</v>
      </c>
      <c r="E40" s="34">
        <f t="shared" si="1"/>
        <v>0.43372319688109162</v>
      </c>
      <c r="F40" s="9">
        <v>581</v>
      </c>
      <c r="H40" s="33" t="s">
        <v>7</v>
      </c>
      <c r="I40" s="9">
        <v>943</v>
      </c>
      <c r="J40" s="9">
        <v>275</v>
      </c>
      <c r="K40" s="34">
        <f t="shared" si="2"/>
        <v>0.29162248144220571</v>
      </c>
      <c r="L40" s="9">
        <f t="shared" si="3"/>
        <v>668</v>
      </c>
    </row>
    <row r="41" spans="2:15" ht="15.75" x14ac:dyDescent="0.25">
      <c r="B41" s="33" t="s">
        <v>8</v>
      </c>
      <c r="C41" s="35">
        <v>936</v>
      </c>
      <c r="D41" s="35">
        <v>354</v>
      </c>
      <c r="E41" s="34">
        <f t="shared" si="1"/>
        <v>0.37820512820512819</v>
      </c>
      <c r="F41" s="35">
        <v>582</v>
      </c>
      <c r="H41" s="33" t="s">
        <v>8</v>
      </c>
      <c r="I41" s="35">
        <v>1018</v>
      </c>
      <c r="J41" s="35">
        <v>288</v>
      </c>
      <c r="K41" s="34">
        <f t="shared" si="2"/>
        <v>0.28290766208251472</v>
      </c>
      <c r="L41" s="9">
        <f t="shared" si="3"/>
        <v>730</v>
      </c>
    </row>
    <row r="42" spans="2:15" ht="15.75" x14ac:dyDescent="0.25">
      <c r="B42" s="33" t="s">
        <v>9</v>
      </c>
      <c r="C42" s="9">
        <v>971</v>
      </c>
      <c r="D42" s="9">
        <v>447</v>
      </c>
      <c r="E42" s="34">
        <f t="shared" si="1"/>
        <v>0.46035015447991762</v>
      </c>
      <c r="F42" s="9">
        <v>524</v>
      </c>
      <c r="H42" s="33" t="s">
        <v>9</v>
      </c>
      <c r="I42" s="9">
        <v>979</v>
      </c>
      <c r="J42" s="9">
        <v>310</v>
      </c>
      <c r="K42" s="34">
        <f t="shared" si="2"/>
        <v>0.31664964249233912</v>
      </c>
      <c r="L42" s="9">
        <f t="shared" si="3"/>
        <v>669</v>
      </c>
    </row>
    <row r="43" spans="2:15" ht="15.75" x14ac:dyDescent="0.25">
      <c r="B43" s="33" t="s">
        <v>10</v>
      </c>
      <c r="C43" s="9">
        <v>1013</v>
      </c>
      <c r="D43" s="9">
        <v>505</v>
      </c>
      <c r="E43" s="34">
        <f t="shared" si="1"/>
        <v>0.49851924975320827</v>
      </c>
      <c r="F43" s="9">
        <v>508</v>
      </c>
      <c r="H43" s="33" t="s">
        <v>10</v>
      </c>
      <c r="I43" s="9">
        <v>1013</v>
      </c>
      <c r="J43" s="9">
        <v>302</v>
      </c>
      <c r="K43" s="34">
        <f t="shared" si="2"/>
        <v>0.29812438302073052</v>
      </c>
      <c r="L43" s="9">
        <f t="shared" si="3"/>
        <v>711</v>
      </c>
    </row>
    <row r="44" spans="2:15" ht="15.75" x14ac:dyDescent="0.25">
      <c r="B44" s="33" t="s">
        <v>11</v>
      </c>
      <c r="C44" s="9">
        <v>880</v>
      </c>
      <c r="D44" s="9">
        <v>431</v>
      </c>
      <c r="E44" s="34">
        <f t="shared" si="1"/>
        <v>0.48977272727272725</v>
      </c>
      <c r="F44" s="12">
        <v>449</v>
      </c>
      <c r="H44" s="33" t="s">
        <v>11</v>
      </c>
      <c r="I44" s="9">
        <v>811</v>
      </c>
      <c r="J44" s="9">
        <v>195</v>
      </c>
      <c r="K44" s="34">
        <f t="shared" si="2"/>
        <v>0.24044389642416769</v>
      </c>
      <c r="L44" s="9">
        <f t="shared" si="3"/>
        <v>616</v>
      </c>
    </row>
    <row r="45" spans="2:15" ht="18" x14ac:dyDescent="0.25">
      <c r="B45" s="33" t="s">
        <v>12</v>
      </c>
      <c r="C45" s="36">
        <v>668</v>
      </c>
      <c r="D45" s="36">
        <v>182</v>
      </c>
      <c r="E45" s="37">
        <f t="shared" si="1"/>
        <v>0.27245508982035926</v>
      </c>
      <c r="F45" s="36">
        <v>486</v>
      </c>
      <c r="H45" s="33" t="s">
        <v>12</v>
      </c>
      <c r="I45" s="36">
        <v>608</v>
      </c>
      <c r="J45" s="36">
        <v>105</v>
      </c>
      <c r="K45" s="37">
        <f t="shared" si="2"/>
        <v>0.17269736842105263</v>
      </c>
      <c r="L45" s="9">
        <f t="shared" si="3"/>
        <v>503</v>
      </c>
      <c r="O45" s="43"/>
    </row>
    <row r="46" spans="2:15" ht="15.75" x14ac:dyDescent="0.25">
      <c r="B46" s="38"/>
      <c r="C46" s="38">
        <f>SUM(C37:C45)</f>
        <v>7549</v>
      </c>
      <c r="D46" s="38">
        <f>SUM(D37:D45)</f>
        <v>3609</v>
      </c>
      <c r="E46" s="44">
        <f>D46/C46</f>
        <v>0.47807656643264007</v>
      </c>
      <c r="F46" s="38">
        <f>SUM(F37:F45)</f>
        <v>3940</v>
      </c>
      <c r="H46" s="39"/>
      <c r="I46" s="39">
        <f>SUM(I37:I45)</f>
        <v>7267</v>
      </c>
      <c r="J46" s="39">
        <f>SUM(J37:J45)</f>
        <v>2463</v>
      </c>
      <c r="K46" s="44">
        <f>J46/I46</f>
        <v>0.33892940690793999</v>
      </c>
      <c r="L46" s="39">
        <f>SUM(L37:L45)</f>
        <v>4804</v>
      </c>
    </row>
    <row r="49" spans="2:12" x14ac:dyDescent="0.25">
      <c r="B49" s="52" t="s">
        <v>41</v>
      </c>
      <c r="C49" s="52"/>
      <c r="D49" s="52"/>
      <c r="E49" s="52"/>
      <c r="F49" s="52"/>
      <c r="H49" s="52" t="s">
        <v>39</v>
      </c>
      <c r="I49" s="52"/>
      <c r="J49" s="52"/>
      <c r="K49" s="52"/>
      <c r="L49" s="52"/>
    </row>
    <row r="50" spans="2:12" x14ac:dyDescent="0.25">
      <c r="B50" s="52"/>
      <c r="C50" s="52"/>
      <c r="D50" s="52"/>
      <c r="E50" s="52"/>
      <c r="F50" s="52"/>
      <c r="H50" s="52"/>
      <c r="I50" s="52"/>
      <c r="J50" s="52"/>
      <c r="K50" s="52"/>
      <c r="L50" s="52"/>
    </row>
    <row r="51" spans="2:12" ht="30" x14ac:dyDescent="0.25">
      <c r="B51" s="6" t="s">
        <v>2</v>
      </c>
      <c r="C51" s="6" t="s">
        <v>0</v>
      </c>
      <c r="D51" s="6" t="s">
        <v>1</v>
      </c>
      <c r="E51" s="20" t="s">
        <v>34</v>
      </c>
      <c r="F51" s="6" t="s">
        <v>3</v>
      </c>
      <c r="H51" s="6" t="s">
        <v>2</v>
      </c>
      <c r="I51" s="6" t="s">
        <v>0</v>
      </c>
      <c r="J51" s="6" t="s">
        <v>1</v>
      </c>
      <c r="K51" s="20" t="s">
        <v>34</v>
      </c>
      <c r="L51" s="6" t="s">
        <v>3</v>
      </c>
    </row>
    <row r="52" spans="2:12" x14ac:dyDescent="0.25">
      <c r="B52" s="2" t="s">
        <v>4</v>
      </c>
      <c r="C52" s="4">
        <v>110</v>
      </c>
      <c r="D52" s="4">
        <v>95</v>
      </c>
      <c r="E52" s="31">
        <f t="shared" ref="E52:E60" si="4">D52/C52</f>
        <v>0.86363636363636365</v>
      </c>
      <c r="F52" s="4">
        <f>C52-D52</f>
        <v>15</v>
      </c>
      <c r="H52" s="2" t="s">
        <v>4</v>
      </c>
      <c r="I52" s="4">
        <v>316</v>
      </c>
      <c r="J52" s="4">
        <v>243</v>
      </c>
      <c r="K52" s="31">
        <f t="shared" ref="K52:K60" si="5">J52/I52</f>
        <v>0.76898734177215189</v>
      </c>
      <c r="L52" s="4">
        <f t="shared" ref="L52:L60" si="6">I52-J52</f>
        <v>73</v>
      </c>
    </row>
    <row r="53" spans="2:12" x14ac:dyDescent="0.25">
      <c r="B53" s="2" t="s">
        <v>5</v>
      </c>
      <c r="C53" s="4">
        <v>138</v>
      </c>
      <c r="D53" s="4">
        <v>90</v>
      </c>
      <c r="E53" s="31">
        <f t="shared" si="4"/>
        <v>0.65217391304347827</v>
      </c>
      <c r="F53" s="4">
        <f t="shared" ref="F53:F60" si="7">C53-D53</f>
        <v>48</v>
      </c>
      <c r="H53" s="2" t="s">
        <v>5</v>
      </c>
      <c r="I53" s="4">
        <v>659</v>
      </c>
      <c r="J53" s="4">
        <v>403</v>
      </c>
      <c r="K53" s="31">
        <f t="shared" si="5"/>
        <v>0.61153262518968132</v>
      </c>
      <c r="L53" s="4">
        <f t="shared" si="6"/>
        <v>256</v>
      </c>
    </row>
    <row r="54" spans="2:12" x14ac:dyDescent="0.25">
      <c r="B54" s="2" t="s">
        <v>6</v>
      </c>
      <c r="C54" s="4">
        <v>240</v>
      </c>
      <c r="D54" s="4">
        <v>106</v>
      </c>
      <c r="E54" s="31">
        <f t="shared" si="4"/>
        <v>0.44166666666666665</v>
      </c>
      <c r="F54" s="4">
        <f t="shared" si="7"/>
        <v>134</v>
      </c>
      <c r="H54" s="2" t="s">
        <v>6</v>
      </c>
      <c r="I54" s="4">
        <v>920</v>
      </c>
      <c r="J54" s="4">
        <v>353</v>
      </c>
      <c r="K54" s="31">
        <f t="shared" si="5"/>
        <v>0.38369565217391305</v>
      </c>
      <c r="L54" s="4">
        <f t="shared" si="6"/>
        <v>567</v>
      </c>
    </row>
    <row r="55" spans="2:12" x14ac:dyDescent="0.25">
      <c r="B55" s="2" t="s">
        <v>7</v>
      </c>
      <c r="C55" s="4">
        <v>264</v>
      </c>
      <c r="D55" s="4">
        <v>96</v>
      </c>
      <c r="E55" s="31">
        <f t="shared" si="4"/>
        <v>0.36363636363636365</v>
      </c>
      <c r="F55" s="4">
        <f t="shared" si="7"/>
        <v>168</v>
      </c>
      <c r="H55" s="2" t="s">
        <v>7</v>
      </c>
      <c r="I55" s="4">
        <v>943</v>
      </c>
      <c r="J55" s="4">
        <v>279</v>
      </c>
      <c r="K55" s="31">
        <f t="shared" si="5"/>
        <v>0.29586426299045598</v>
      </c>
      <c r="L55" s="4">
        <f t="shared" si="6"/>
        <v>664</v>
      </c>
    </row>
    <row r="56" spans="2:12" x14ac:dyDescent="0.25">
      <c r="B56" s="2" t="s">
        <v>8</v>
      </c>
      <c r="C56" s="32">
        <v>251</v>
      </c>
      <c r="D56" s="32">
        <v>123</v>
      </c>
      <c r="E56" s="31">
        <f t="shared" si="4"/>
        <v>0.49003984063745021</v>
      </c>
      <c r="F56" s="4">
        <f t="shared" si="7"/>
        <v>128</v>
      </c>
      <c r="H56" s="2" t="s">
        <v>8</v>
      </c>
      <c r="I56" s="32">
        <v>1018</v>
      </c>
      <c r="J56" s="32">
        <v>292</v>
      </c>
      <c r="K56" s="31">
        <f t="shared" si="5"/>
        <v>0.2868369351669941</v>
      </c>
      <c r="L56" s="4">
        <f t="shared" si="6"/>
        <v>726</v>
      </c>
    </row>
    <row r="57" spans="2:12" x14ac:dyDescent="0.25">
      <c r="B57" s="2" t="s">
        <v>9</v>
      </c>
      <c r="C57" s="4">
        <v>171</v>
      </c>
      <c r="D57" s="4">
        <v>113</v>
      </c>
      <c r="E57" s="31">
        <f t="shared" si="4"/>
        <v>0.66081871345029242</v>
      </c>
      <c r="F57" s="4">
        <f t="shared" si="7"/>
        <v>58</v>
      </c>
      <c r="H57" s="2" t="s">
        <v>9</v>
      </c>
      <c r="I57" s="4">
        <v>979</v>
      </c>
      <c r="J57" s="4">
        <v>316</v>
      </c>
      <c r="K57" s="31">
        <f t="shared" si="5"/>
        <v>0.32277834525025534</v>
      </c>
      <c r="L57" s="4">
        <f t="shared" si="6"/>
        <v>663</v>
      </c>
    </row>
    <row r="58" spans="2:12" x14ac:dyDescent="0.25">
      <c r="B58" s="2" t="s">
        <v>10</v>
      </c>
      <c r="C58" s="4">
        <v>187</v>
      </c>
      <c r="D58" s="4">
        <v>111</v>
      </c>
      <c r="E58" s="31">
        <f t="shared" si="4"/>
        <v>0.5935828877005348</v>
      </c>
      <c r="F58" s="4">
        <f t="shared" si="7"/>
        <v>76</v>
      </c>
      <c r="H58" s="2" t="s">
        <v>10</v>
      </c>
      <c r="I58" s="4">
        <v>1013</v>
      </c>
      <c r="J58" s="4">
        <v>304</v>
      </c>
      <c r="K58" s="31">
        <f t="shared" si="5"/>
        <v>0.30009871668311944</v>
      </c>
      <c r="L58" s="4">
        <f t="shared" si="6"/>
        <v>709</v>
      </c>
    </row>
    <row r="59" spans="2:12" x14ac:dyDescent="0.25">
      <c r="B59" s="2" t="s">
        <v>11</v>
      </c>
      <c r="C59" s="4">
        <v>167</v>
      </c>
      <c r="D59" s="4">
        <v>70</v>
      </c>
      <c r="E59" s="31">
        <f t="shared" si="4"/>
        <v>0.41916167664670656</v>
      </c>
      <c r="F59" s="4">
        <f t="shared" si="7"/>
        <v>97</v>
      </c>
      <c r="H59" s="2" t="s">
        <v>11</v>
      </c>
      <c r="I59" s="4">
        <v>811</v>
      </c>
      <c r="J59" s="4">
        <v>196</v>
      </c>
      <c r="K59" s="31">
        <f t="shared" si="5"/>
        <v>0.24167694204685575</v>
      </c>
      <c r="L59" s="4">
        <f t="shared" si="6"/>
        <v>615</v>
      </c>
    </row>
    <row r="60" spans="2:12" x14ac:dyDescent="0.25">
      <c r="B60" s="2" t="s">
        <v>12</v>
      </c>
      <c r="C60" s="7">
        <v>191</v>
      </c>
      <c r="D60" s="7">
        <v>64</v>
      </c>
      <c r="E60" s="31">
        <f t="shared" si="4"/>
        <v>0.33507853403141363</v>
      </c>
      <c r="F60" s="4">
        <f t="shared" si="7"/>
        <v>127</v>
      </c>
      <c r="H60" s="2" t="s">
        <v>12</v>
      </c>
      <c r="I60" s="7">
        <v>608</v>
      </c>
      <c r="J60" s="7">
        <v>106</v>
      </c>
      <c r="K60" s="31">
        <f t="shared" si="5"/>
        <v>0.17434210526315788</v>
      </c>
      <c r="L60" s="4">
        <f t="shared" si="6"/>
        <v>502</v>
      </c>
    </row>
    <row r="61" spans="2:12" ht="15.75" x14ac:dyDescent="0.25">
      <c r="B61" s="2"/>
      <c r="C61" s="40">
        <f t="shared" ref="C61:D61" si="8">SUM(C52:C60)</f>
        <v>1719</v>
      </c>
      <c r="D61" s="40">
        <f t="shared" si="8"/>
        <v>868</v>
      </c>
      <c r="E61" s="44">
        <f>D61/C61</f>
        <v>0.50494473531122741</v>
      </c>
      <c r="F61" s="40">
        <f>SUM(F52:F60)</f>
        <v>851</v>
      </c>
      <c r="H61" s="2"/>
      <c r="I61" s="40">
        <f>SUM(I52:I60)</f>
        <v>7267</v>
      </c>
      <c r="J61" s="40">
        <f>SUM(J52:J60)</f>
        <v>2492</v>
      </c>
      <c r="K61" s="44">
        <f>J61/I61</f>
        <v>0.34292004953901195</v>
      </c>
      <c r="L61" s="40">
        <f>SUM(L52:L60)</f>
        <v>4775</v>
      </c>
    </row>
    <row r="64" spans="2:12" x14ac:dyDescent="0.25">
      <c r="B64" s="52" t="s">
        <v>42</v>
      </c>
      <c r="C64" s="52"/>
      <c r="D64" s="52"/>
      <c r="E64" s="52"/>
      <c r="F64" s="52"/>
      <c r="H64" s="52" t="s">
        <v>43</v>
      </c>
      <c r="I64" s="52"/>
      <c r="J64" s="52"/>
      <c r="K64" s="52"/>
      <c r="L64" s="52"/>
    </row>
    <row r="65" spans="2:12" x14ac:dyDescent="0.25">
      <c r="B65" s="52"/>
      <c r="C65" s="52"/>
      <c r="D65" s="52"/>
      <c r="E65" s="52"/>
      <c r="F65" s="52"/>
      <c r="H65" s="52"/>
      <c r="I65" s="52"/>
      <c r="J65" s="52"/>
      <c r="K65" s="52"/>
      <c r="L65" s="52"/>
    </row>
    <row r="66" spans="2:12" ht="30" x14ac:dyDescent="0.25">
      <c r="B66" s="6" t="s">
        <v>2</v>
      </c>
      <c r="C66" s="6" t="s">
        <v>0</v>
      </c>
      <c r="D66" s="6" t="s">
        <v>1</v>
      </c>
      <c r="E66" s="20" t="s">
        <v>34</v>
      </c>
      <c r="F66" s="6" t="s">
        <v>3</v>
      </c>
      <c r="H66" s="6" t="s">
        <v>2</v>
      </c>
      <c r="I66" s="6" t="s">
        <v>0</v>
      </c>
      <c r="J66" s="6" t="s">
        <v>1</v>
      </c>
      <c r="K66" s="20" t="s">
        <v>34</v>
      </c>
      <c r="L66" s="6" t="s">
        <v>3</v>
      </c>
    </row>
    <row r="67" spans="2:12" x14ac:dyDescent="0.25">
      <c r="B67" s="2" t="s">
        <v>4</v>
      </c>
      <c r="C67" s="4">
        <v>326</v>
      </c>
      <c r="D67" s="4">
        <v>282</v>
      </c>
      <c r="E67" s="31">
        <f t="shared" ref="E67:E75" si="9">D67/C67</f>
        <v>0.86503067484662577</v>
      </c>
      <c r="F67" s="4">
        <f t="shared" ref="F67:F75" si="10">C67-D67</f>
        <v>44</v>
      </c>
      <c r="H67" s="2" t="s">
        <v>4</v>
      </c>
      <c r="I67" s="4">
        <v>317</v>
      </c>
      <c r="J67" s="4">
        <v>254</v>
      </c>
      <c r="K67" s="31">
        <f t="shared" ref="K67:K75" si="11">J67/I67</f>
        <v>0.80126182965299686</v>
      </c>
      <c r="L67" s="4">
        <f t="shared" ref="L67:L75" si="12">I67-J67</f>
        <v>63</v>
      </c>
    </row>
    <row r="68" spans="2:12" x14ac:dyDescent="0.25">
      <c r="B68" s="2" t="s">
        <v>5</v>
      </c>
      <c r="C68" s="4">
        <v>673</v>
      </c>
      <c r="D68" s="4">
        <v>344</v>
      </c>
      <c r="E68" s="31">
        <f t="shared" si="9"/>
        <v>0.51114413075780085</v>
      </c>
      <c r="F68" s="4">
        <f t="shared" si="10"/>
        <v>329</v>
      </c>
      <c r="H68" s="2" t="s">
        <v>5</v>
      </c>
      <c r="I68" s="4">
        <v>759</v>
      </c>
      <c r="J68" s="4">
        <v>375</v>
      </c>
      <c r="K68" s="31">
        <f t="shared" si="11"/>
        <v>0.49407114624505927</v>
      </c>
      <c r="L68" s="4">
        <f t="shared" si="12"/>
        <v>384</v>
      </c>
    </row>
    <row r="69" spans="2:12" x14ac:dyDescent="0.25">
      <c r="B69" s="2" t="s">
        <v>6</v>
      </c>
      <c r="C69" s="4">
        <v>857</v>
      </c>
      <c r="D69" s="4">
        <v>331</v>
      </c>
      <c r="E69" s="31">
        <f t="shared" si="9"/>
        <v>0.38623103850641771</v>
      </c>
      <c r="F69" s="4">
        <f t="shared" si="10"/>
        <v>526</v>
      </c>
      <c r="H69" s="2" t="s">
        <v>6</v>
      </c>
      <c r="I69" s="4">
        <v>819</v>
      </c>
      <c r="J69" s="4">
        <v>350</v>
      </c>
      <c r="K69" s="31">
        <f t="shared" si="11"/>
        <v>0.42735042735042733</v>
      </c>
      <c r="L69" s="4">
        <f t="shared" si="12"/>
        <v>469</v>
      </c>
    </row>
    <row r="70" spans="2:12" x14ac:dyDescent="0.25">
      <c r="B70" s="2" t="s">
        <v>7</v>
      </c>
      <c r="C70" s="4">
        <v>939</v>
      </c>
      <c r="D70" s="4">
        <v>307</v>
      </c>
      <c r="E70" s="31">
        <f t="shared" si="9"/>
        <v>0.32694355697550587</v>
      </c>
      <c r="F70" s="4">
        <f t="shared" si="10"/>
        <v>632</v>
      </c>
      <c r="H70" s="2" t="s">
        <v>7</v>
      </c>
      <c r="I70" s="4">
        <v>900</v>
      </c>
      <c r="J70" s="4">
        <v>321</v>
      </c>
      <c r="K70" s="31">
        <f t="shared" si="11"/>
        <v>0.35666666666666669</v>
      </c>
      <c r="L70" s="4">
        <f t="shared" si="12"/>
        <v>579</v>
      </c>
    </row>
    <row r="71" spans="2:12" x14ac:dyDescent="0.25">
      <c r="B71" s="2" t="s">
        <v>8</v>
      </c>
      <c r="C71" s="32">
        <v>831</v>
      </c>
      <c r="D71" s="32">
        <v>290</v>
      </c>
      <c r="E71" s="31">
        <f t="shared" si="9"/>
        <v>0.34897713598074609</v>
      </c>
      <c r="F71" s="4">
        <f t="shared" si="10"/>
        <v>541</v>
      </c>
      <c r="H71" s="2" t="s">
        <v>8</v>
      </c>
      <c r="I71" s="32">
        <v>885</v>
      </c>
      <c r="J71" s="32">
        <v>306</v>
      </c>
      <c r="K71" s="31">
        <f t="shared" si="11"/>
        <v>0.34576271186440677</v>
      </c>
      <c r="L71" s="4">
        <f t="shared" si="12"/>
        <v>579</v>
      </c>
    </row>
    <row r="72" spans="2:12" x14ac:dyDescent="0.25">
      <c r="B72" s="2" t="s">
        <v>9</v>
      </c>
      <c r="C72" s="4">
        <v>1110</v>
      </c>
      <c r="D72" s="4">
        <v>305</v>
      </c>
      <c r="E72" s="31">
        <f t="shared" si="9"/>
        <v>0.2747747747747748</v>
      </c>
      <c r="F72" s="4">
        <f t="shared" si="10"/>
        <v>805</v>
      </c>
      <c r="H72" s="2" t="s">
        <v>9</v>
      </c>
      <c r="I72" s="4">
        <v>840</v>
      </c>
      <c r="J72" s="4">
        <v>360</v>
      </c>
      <c r="K72" s="31">
        <f t="shared" si="11"/>
        <v>0.42857142857142855</v>
      </c>
      <c r="L72" s="4">
        <f t="shared" si="12"/>
        <v>480</v>
      </c>
    </row>
    <row r="73" spans="2:12" x14ac:dyDescent="0.25">
      <c r="B73" s="2" t="s">
        <v>10</v>
      </c>
      <c r="C73" s="4">
        <v>1169</v>
      </c>
      <c r="D73" s="4">
        <v>226</v>
      </c>
      <c r="E73" s="31">
        <f t="shared" si="9"/>
        <v>0.19332763045337895</v>
      </c>
      <c r="F73" s="4">
        <f t="shared" si="10"/>
        <v>943</v>
      </c>
      <c r="H73" s="2" t="s">
        <v>10</v>
      </c>
      <c r="I73" s="4">
        <v>781</v>
      </c>
      <c r="J73" s="4">
        <v>373</v>
      </c>
      <c r="K73" s="31">
        <f t="shared" si="11"/>
        <v>0.47759282970550576</v>
      </c>
      <c r="L73" s="4">
        <f t="shared" si="12"/>
        <v>408</v>
      </c>
    </row>
    <row r="74" spans="2:12" x14ac:dyDescent="0.25">
      <c r="B74" s="2" t="s">
        <v>11</v>
      </c>
      <c r="C74" s="4">
        <v>1133</v>
      </c>
      <c r="D74" s="4">
        <v>198</v>
      </c>
      <c r="E74" s="31">
        <f t="shared" si="9"/>
        <v>0.17475728155339806</v>
      </c>
      <c r="F74" s="4">
        <f t="shared" si="10"/>
        <v>935</v>
      </c>
      <c r="H74" s="2" t="s">
        <v>11</v>
      </c>
      <c r="I74" s="4">
        <v>694</v>
      </c>
      <c r="J74" s="4">
        <v>267</v>
      </c>
      <c r="K74" s="31">
        <f t="shared" si="11"/>
        <v>0.38472622478386165</v>
      </c>
      <c r="L74" s="4">
        <f t="shared" si="12"/>
        <v>427</v>
      </c>
    </row>
    <row r="75" spans="2:12" x14ac:dyDescent="0.25">
      <c r="B75" s="2" t="s">
        <v>12</v>
      </c>
      <c r="C75" s="7">
        <v>788</v>
      </c>
      <c r="D75" s="7">
        <v>101</v>
      </c>
      <c r="E75" s="31">
        <f t="shared" si="9"/>
        <v>0.12817258883248731</v>
      </c>
      <c r="F75" s="4">
        <f t="shared" si="10"/>
        <v>687</v>
      </c>
      <c r="H75" s="2" t="s">
        <v>12</v>
      </c>
      <c r="I75" s="7">
        <v>540</v>
      </c>
      <c r="J75" s="7">
        <v>145</v>
      </c>
      <c r="K75" s="31">
        <f t="shared" si="11"/>
        <v>0.26851851851851855</v>
      </c>
      <c r="L75" s="4">
        <f t="shared" si="12"/>
        <v>395</v>
      </c>
    </row>
    <row r="76" spans="2:12" ht="15.75" x14ac:dyDescent="0.25">
      <c r="B76" s="2"/>
      <c r="C76" s="45">
        <f t="shared" ref="C76:D76" si="13">SUM(C67:C75)</f>
        <v>7826</v>
      </c>
      <c r="D76" s="45">
        <f t="shared" si="13"/>
        <v>2384</v>
      </c>
      <c r="E76" s="44">
        <f>D76/C76</f>
        <v>0.30462560695118834</v>
      </c>
      <c r="F76" s="45">
        <f>SUM(F67:F75)</f>
        <v>5442</v>
      </c>
      <c r="H76" s="2"/>
      <c r="I76" s="46">
        <f t="shared" ref="I76:J76" si="14">SUM(I67:I75)</f>
        <v>6535</v>
      </c>
      <c r="J76" s="46">
        <f t="shared" si="14"/>
        <v>2751</v>
      </c>
      <c r="K76" s="44">
        <f>J76/I76</f>
        <v>0.42096403978576896</v>
      </c>
      <c r="L76" s="46">
        <f>SUM(L67:L75)</f>
        <v>3784</v>
      </c>
    </row>
    <row r="79" spans="2:12" x14ac:dyDescent="0.25">
      <c r="B79" s="52" t="s">
        <v>44</v>
      </c>
      <c r="C79" s="52"/>
      <c r="D79" s="52"/>
      <c r="E79" s="52"/>
      <c r="F79" s="52"/>
      <c r="H79" s="52" t="s">
        <v>45</v>
      </c>
      <c r="I79" s="52"/>
      <c r="J79" s="52"/>
      <c r="K79" s="52"/>
      <c r="L79" s="52"/>
    </row>
    <row r="80" spans="2:12" x14ac:dyDescent="0.25">
      <c r="B80" s="52"/>
      <c r="C80" s="52"/>
      <c r="D80" s="52"/>
      <c r="E80" s="52"/>
      <c r="F80" s="52"/>
      <c r="H80" s="52"/>
      <c r="I80" s="52"/>
      <c r="J80" s="52"/>
      <c r="K80" s="52"/>
      <c r="L80" s="52"/>
    </row>
    <row r="81" spans="2:12" ht="30" x14ac:dyDescent="0.25">
      <c r="B81" s="6" t="s">
        <v>2</v>
      </c>
      <c r="C81" s="6" t="s">
        <v>0</v>
      </c>
      <c r="D81" s="6" t="s">
        <v>1</v>
      </c>
      <c r="E81" s="20" t="s">
        <v>34</v>
      </c>
      <c r="F81" s="6" t="s">
        <v>3</v>
      </c>
      <c r="H81" s="6" t="s">
        <v>2</v>
      </c>
      <c r="I81" s="6" t="s">
        <v>0</v>
      </c>
      <c r="J81" s="6" t="s">
        <v>1</v>
      </c>
      <c r="K81" s="20" t="s">
        <v>34</v>
      </c>
      <c r="L81" s="6" t="s">
        <v>3</v>
      </c>
    </row>
    <row r="82" spans="2:12" x14ac:dyDescent="0.25">
      <c r="B82" s="2" t="s">
        <v>4</v>
      </c>
      <c r="C82" s="4">
        <v>233</v>
      </c>
      <c r="D82" s="4">
        <v>207</v>
      </c>
      <c r="E82" s="31">
        <f t="shared" ref="E82:E90" si="15">D82/C82</f>
        <v>0.88841201716738194</v>
      </c>
      <c r="F82" s="4">
        <f t="shared" ref="F82:F90" si="16">C82-D82</f>
        <v>26</v>
      </c>
      <c r="H82" s="2" t="s">
        <v>4</v>
      </c>
      <c r="I82" s="4">
        <v>283</v>
      </c>
      <c r="J82" s="4">
        <v>132</v>
      </c>
      <c r="K82" s="31">
        <f t="shared" ref="K82:K90" si="17">J82/I82</f>
        <v>0.46643109540636041</v>
      </c>
      <c r="L82" s="4">
        <f t="shared" ref="L82:L90" si="18">I82-J82</f>
        <v>151</v>
      </c>
    </row>
    <row r="83" spans="2:12" x14ac:dyDescent="0.25">
      <c r="B83" s="2" t="s">
        <v>5</v>
      </c>
      <c r="C83" s="4">
        <v>507</v>
      </c>
      <c r="D83" s="4">
        <v>423</v>
      </c>
      <c r="E83" s="31">
        <f t="shared" si="15"/>
        <v>0.83431952662721898</v>
      </c>
      <c r="F83" s="4">
        <f t="shared" si="16"/>
        <v>84</v>
      </c>
      <c r="H83" s="2" t="s">
        <v>5</v>
      </c>
      <c r="I83" s="4">
        <v>598</v>
      </c>
      <c r="J83" s="4">
        <v>285</v>
      </c>
      <c r="K83" s="31">
        <f t="shared" si="17"/>
        <v>0.47658862876254182</v>
      </c>
      <c r="L83" s="4">
        <f t="shared" si="18"/>
        <v>313</v>
      </c>
    </row>
    <row r="84" spans="2:12" x14ac:dyDescent="0.25">
      <c r="B84" s="2" t="s">
        <v>6</v>
      </c>
      <c r="C84" s="4">
        <v>702</v>
      </c>
      <c r="D84" s="4">
        <v>364</v>
      </c>
      <c r="E84" s="31">
        <f t="shared" si="15"/>
        <v>0.51851851851851849</v>
      </c>
      <c r="F84" s="4">
        <f t="shared" si="16"/>
        <v>338</v>
      </c>
      <c r="H84" s="2" t="s">
        <v>6</v>
      </c>
      <c r="I84" s="4">
        <v>730</v>
      </c>
      <c r="J84" s="4">
        <v>208</v>
      </c>
      <c r="K84" s="31">
        <f t="shared" si="17"/>
        <v>0.28493150684931506</v>
      </c>
      <c r="L84" s="4">
        <f t="shared" si="18"/>
        <v>522</v>
      </c>
    </row>
    <row r="85" spans="2:12" x14ac:dyDescent="0.25">
      <c r="B85" s="2" t="s">
        <v>7</v>
      </c>
      <c r="C85" s="4">
        <v>653</v>
      </c>
      <c r="D85" s="4">
        <v>351</v>
      </c>
      <c r="E85" s="31">
        <f t="shared" si="15"/>
        <v>0.53751914241960186</v>
      </c>
      <c r="F85" s="4">
        <f t="shared" si="16"/>
        <v>302</v>
      </c>
      <c r="H85" s="2" t="s">
        <v>7</v>
      </c>
      <c r="I85" s="4">
        <v>799</v>
      </c>
      <c r="J85" s="4">
        <v>218</v>
      </c>
      <c r="K85" s="31">
        <f t="shared" si="17"/>
        <v>0.27284105131414266</v>
      </c>
      <c r="L85" s="4">
        <f t="shared" si="18"/>
        <v>581</v>
      </c>
    </row>
    <row r="86" spans="2:12" x14ac:dyDescent="0.25">
      <c r="B86" s="2" t="s">
        <v>8</v>
      </c>
      <c r="C86" s="32">
        <v>646</v>
      </c>
      <c r="D86" s="32">
        <v>312</v>
      </c>
      <c r="E86" s="31">
        <f t="shared" si="15"/>
        <v>0.48297213622291024</v>
      </c>
      <c r="F86" s="4">
        <f t="shared" si="16"/>
        <v>334</v>
      </c>
      <c r="H86" s="2" t="s">
        <v>8</v>
      </c>
      <c r="I86" s="32">
        <v>761</v>
      </c>
      <c r="J86" s="32">
        <v>233</v>
      </c>
      <c r="K86" s="31">
        <f t="shared" si="17"/>
        <v>0.30617608409986857</v>
      </c>
      <c r="L86" s="4">
        <f t="shared" si="18"/>
        <v>528</v>
      </c>
    </row>
    <row r="87" spans="2:12" x14ac:dyDescent="0.25">
      <c r="B87" s="2" t="s">
        <v>9</v>
      </c>
      <c r="C87" s="4">
        <v>680</v>
      </c>
      <c r="D87" s="4">
        <v>305</v>
      </c>
      <c r="E87" s="31">
        <f t="shared" si="15"/>
        <v>0.4485294117647059</v>
      </c>
      <c r="F87" s="4">
        <f t="shared" si="16"/>
        <v>375</v>
      </c>
      <c r="H87" s="2" t="s">
        <v>9</v>
      </c>
      <c r="I87" s="4">
        <v>735</v>
      </c>
      <c r="J87" s="4">
        <v>254</v>
      </c>
      <c r="K87" s="31">
        <f t="shared" si="17"/>
        <v>0.34557823129251702</v>
      </c>
      <c r="L87" s="4">
        <f t="shared" si="18"/>
        <v>481</v>
      </c>
    </row>
    <row r="88" spans="2:12" x14ac:dyDescent="0.25">
      <c r="B88" s="2" t="s">
        <v>10</v>
      </c>
      <c r="C88" s="4">
        <v>605</v>
      </c>
      <c r="D88" s="4">
        <v>352</v>
      </c>
      <c r="E88" s="31">
        <f t="shared" si="15"/>
        <v>0.58181818181818179</v>
      </c>
      <c r="F88" s="4">
        <f t="shared" si="16"/>
        <v>253</v>
      </c>
      <c r="H88" s="2" t="s">
        <v>10</v>
      </c>
      <c r="I88" s="4">
        <v>638</v>
      </c>
      <c r="J88" s="4">
        <v>245</v>
      </c>
      <c r="K88" s="31">
        <f t="shared" si="17"/>
        <v>0.38401253918495298</v>
      </c>
      <c r="L88" s="4">
        <f t="shared" si="18"/>
        <v>393</v>
      </c>
    </row>
    <row r="89" spans="2:12" x14ac:dyDescent="0.25">
      <c r="B89" s="2" t="s">
        <v>11</v>
      </c>
      <c r="C89" s="4">
        <v>562</v>
      </c>
      <c r="D89" s="4">
        <v>224</v>
      </c>
      <c r="E89" s="31">
        <f t="shared" si="15"/>
        <v>0.39857651245551601</v>
      </c>
      <c r="F89" s="4">
        <f t="shared" si="16"/>
        <v>338</v>
      </c>
      <c r="H89" s="2" t="s">
        <v>11</v>
      </c>
      <c r="I89" s="4">
        <v>600</v>
      </c>
      <c r="J89" s="4">
        <v>194</v>
      </c>
      <c r="K89" s="31">
        <f t="shared" si="17"/>
        <v>0.32333333333333331</v>
      </c>
      <c r="L89" s="4">
        <f t="shared" si="18"/>
        <v>406</v>
      </c>
    </row>
    <row r="90" spans="2:12" x14ac:dyDescent="0.25">
      <c r="B90" s="2" t="s">
        <v>12</v>
      </c>
      <c r="C90" s="7">
        <v>506</v>
      </c>
      <c r="D90" s="7">
        <v>99</v>
      </c>
      <c r="E90" s="31">
        <f t="shared" si="15"/>
        <v>0.19565217391304349</v>
      </c>
      <c r="F90" s="4">
        <f t="shared" si="16"/>
        <v>407</v>
      </c>
      <c r="H90" s="2" t="s">
        <v>12</v>
      </c>
      <c r="I90" s="7">
        <v>487</v>
      </c>
      <c r="J90" s="7">
        <v>75</v>
      </c>
      <c r="K90" s="31">
        <f t="shared" si="17"/>
        <v>0.1540041067761807</v>
      </c>
      <c r="L90" s="4">
        <f t="shared" si="18"/>
        <v>412</v>
      </c>
    </row>
    <row r="91" spans="2:12" ht="15.75" x14ac:dyDescent="0.25">
      <c r="B91" s="2"/>
      <c r="C91" s="47">
        <f t="shared" ref="C91:D91" si="19">SUM(C82:C90)</f>
        <v>5094</v>
      </c>
      <c r="D91" s="47">
        <f t="shared" si="19"/>
        <v>2637</v>
      </c>
      <c r="E91" s="44">
        <f>D91/C91</f>
        <v>0.51766784452296821</v>
      </c>
      <c r="F91" s="47">
        <f>SUM(F82:F90)</f>
        <v>2457</v>
      </c>
      <c r="H91" s="2"/>
      <c r="I91" s="48">
        <f t="shared" ref="I91:J91" si="20">SUM(I82:I90)</f>
        <v>5631</v>
      </c>
      <c r="J91" s="48">
        <f t="shared" si="20"/>
        <v>1844</v>
      </c>
      <c r="K91" s="44">
        <f>J91/I91</f>
        <v>0.32747291777659387</v>
      </c>
      <c r="L91" s="48">
        <f>SUM(L82:L90)</f>
        <v>3787</v>
      </c>
    </row>
    <row r="94" spans="2:12" x14ac:dyDescent="0.25">
      <c r="B94" s="52" t="s">
        <v>46</v>
      </c>
      <c r="C94" s="52"/>
      <c r="D94" s="52"/>
      <c r="E94" s="52"/>
      <c r="F94" s="52"/>
      <c r="H94" s="52" t="s">
        <v>47</v>
      </c>
      <c r="I94" s="52"/>
      <c r="J94" s="52"/>
      <c r="K94" s="52"/>
      <c r="L94" s="52"/>
    </row>
    <row r="95" spans="2:12" x14ac:dyDescent="0.25">
      <c r="B95" s="52"/>
      <c r="C95" s="52"/>
      <c r="D95" s="52"/>
      <c r="E95" s="52"/>
      <c r="F95" s="52"/>
      <c r="H95" s="52"/>
      <c r="I95" s="52"/>
      <c r="J95" s="52"/>
      <c r="K95" s="52"/>
      <c r="L95" s="52"/>
    </row>
    <row r="96" spans="2:12" ht="30" x14ac:dyDescent="0.25">
      <c r="B96" s="6" t="s">
        <v>2</v>
      </c>
      <c r="C96" s="6" t="s">
        <v>0</v>
      </c>
      <c r="D96" s="6" t="s">
        <v>1</v>
      </c>
      <c r="E96" s="20" t="s">
        <v>34</v>
      </c>
      <c r="F96" s="6" t="s">
        <v>3</v>
      </c>
      <c r="H96" s="6" t="s">
        <v>2</v>
      </c>
      <c r="I96" s="6" t="s">
        <v>0</v>
      </c>
      <c r="J96" s="6" t="s">
        <v>1</v>
      </c>
      <c r="K96" s="20" t="s">
        <v>34</v>
      </c>
      <c r="L96" s="6" t="s">
        <v>3</v>
      </c>
    </row>
    <row r="97" spans="2:12" x14ac:dyDescent="0.25">
      <c r="B97" s="2" t="s">
        <v>4</v>
      </c>
      <c r="C97" s="4">
        <v>135</v>
      </c>
      <c r="D97" s="4">
        <v>125</v>
      </c>
      <c r="E97" s="31">
        <f t="shared" ref="E97:E105" si="21">D97/C97</f>
        <v>0.92592592592592593</v>
      </c>
      <c r="F97" s="4">
        <f t="shared" ref="F97:F105" si="22">C97-D97</f>
        <v>10</v>
      </c>
      <c r="H97" s="2" t="s">
        <v>4</v>
      </c>
      <c r="I97" s="4">
        <v>43</v>
      </c>
      <c r="J97" s="4">
        <v>40</v>
      </c>
      <c r="K97" s="31">
        <f t="shared" ref="K97:K105" si="23">J97/I97</f>
        <v>0.93023255813953487</v>
      </c>
      <c r="L97" s="4">
        <f t="shared" ref="L97:L105" si="24">I97-J97</f>
        <v>3</v>
      </c>
    </row>
    <row r="98" spans="2:12" x14ac:dyDescent="0.25">
      <c r="B98" s="2" t="s">
        <v>5</v>
      </c>
      <c r="C98" s="4">
        <v>232</v>
      </c>
      <c r="D98" s="4">
        <v>161</v>
      </c>
      <c r="E98" s="31">
        <f t="shared" si="21"/>
        <v>0.69396551724137934</v>
      </c>
      <c r="F98" s="4">
        <f t="shared" si="22"/>
        <v>71</v>
      </c>
      <c r="H98" s="2" t="s">
        <v>5</v>
      </c>
      <c r="I98" s="4">
        <v>113</v>
      </c>
      <c r="J98" s="4">
        <v>72</v>
      </c>
      <c r="K98" s="31">
        <f t="shared" si="23"/>
        <v>0.63716814159292035</v>
      </c>
      <c r="L98" s="4">
        <f t="shared" si="24"/>
        <v>41</v>
      </c>
    </row>
    <row r="99" spans="2:12" x14ac:dyDescent="0.25">
      <c r="B99" s="2" t="s">
        <v>6</v>
      </c>
      <c r="C99" s="4">
        <v>372</v>
      </c>
      <c r="D99" s="4">
        <v>144</v>
      </c>
      <c r="E99" s="31">
        <f t="shared" si="21"/>
        <v>0.38709677419354838</v>
      </c>
      <c r="F99" s="4">
        <f t="shared" si="22"/>
        <v>228</v>
      </c>
      <c r="H99" s="2" t="s">
        <v>6</v>
      </c>
      <c r="I99" s="4">
        <v>156</v>
      </c>
      <c r="J99" s="4">
        <v>97</v>
      </c>
      <c r="K99" s="31">
        <f t="shared" si="23"/>
        <v>0.62179487179487181</v>
      </c>
      <c r="L99" s="4">
        <f t="shared" si="24"/>
        <v>59</v>
      </c>
    </row>
    <row r="100" spans="2:12" x14ac:dyDescent="0.25">
      <c r="B100" s="2" t="s">
        <v>7</v>
      </c>
      <c r="C100" s="4">
        <v>364</v>
      </c>
      <c r="D100" s="4">
        <v>105</v>
      </c>
      <c r="E100" s="31">
        <f t="shared" si="21"/>
        <v>0.28846153846153844</v>
      </c>
      <c r="F100" s="4">
        <f t="shared" si="22"/>
        <v>259</v>
      </c>
      <c r="H100" s="2" t="s">
        <v>7</v>
      </c>
      <c r="I100" s="4">
        <v>157</v>
      </c>
      <c r="J100" s="4">
        <v>85</v>
      </c>
      <c r="K100" s="31">
        <f t="shared" si="23"/>
        <v>0.54140127388535031</v>
      </c>
      <c r="L100" s="4">
        <f t="shared" si="24"/>
        <v>72</v>
      </c>
    </row>
    <row r="101" spans="2:12" x14ac:dyDescent="0.25">
      <c r="B101" s="2" t="s">
        <v>8</v>
      </c>
      <c r="C101" s="32">
        <v>341</v>
      </c>
      <c r="D101" s="32">
        <v>128</v>
      </c>
      <c r="E101" s="31">
        <f t="shared" si="21"/>
        <v>0.37536656891495601</v>
      </c>
      <c r="F101" s="4">
        <f t="shared" si="22"/>
        <v>213</v>
      </c>
      <c r="H101" s="2" t="s">
        <v>8</v>
      </c>
      <c r="I101" s="32">
        <v>186</v>
      </c>
      <c r="J101" s="32">
        <v>73</v>
      </c>
      <c r="K101" s="31">
        <f t="shared" si="23"/>
        <v>0.39247311827956988</v>
      </c>
      <c r="L101" s="4">
        <f t="shared" si="24"/>
        <v>113</v>
      </c>
    </row>
    <row r="102" spans="2:12" x14ac:dyDescent="0.25">
      <c r="B102" s="2" t="s">
        <v>9</v>
      </c>
      <c r="C102" s="4">
        <v>286</v>
      </c>
      <c r="D102" s="4">
        <v>123</v>
      </c>
      <c r="E102" s="31">
        <f t="shared" si="21"/>
        <v>0.43006993006993005</v>
      </c>
      <c r="F102" s="4">
        <f t="shared" si="22"/>
        <v>163</v>
      </c>
      <c r="H102" s="2" t="s">
        <v>9</v>
      </c>
      <c r="I102" s="4">
        <v>159</v>
      </c>
      <c r="J102" s="4">
        <v>82</v>
      </c>
      <c r="K102" s="31">
        <f t="shared" si="23"/>
        <v>0.51572327044025157</v>
      </c>
      <c r="L102" s="4">
        <f t="shared" si="24"/>
        <v>77</v>
      </c>
    </row>
    <row r="103" spans="2:12" x14ac:dyDescent="0.25">
      <c r="B103" s="2" t="s">
        <v>10</v>
      </c>
      <c r="C103" s="4">
        <v>262</v>
      </c>
      <c r="D103" s="4">
        <v>112</v>
      </c>
      <c r="E103" s="31">
        <f t="shared" si="21"/>
        <v>0.42748091603053434</v>
      </c>
      <c r="F103" s="4">
        <f t="shared" si="22"/>
        <v>150</v>
      </c>
      <c r="H103" s="2" t="s">
        <v>10</v>
      </c>
      <c r="I103" s="4">
        <v>141</v>
      </c>
      <c r="J103" s="4">
        <v>72</v>
      </c>
      <c r="K103" s="31">
        <f t="shared" si="23"/>
        <v>0.51063829787234039</v>
      </c>
      <c r="L103" s="4">
        <f t="shared" si="24"/>
        <v>69</v>
      </c>
    </row>
    <row r="104" spans="2:12" x14ac:dyDescent="0.25">
      <c r="B104" s="2" t="s">
        <v>11</v>
      </c>
      <c r="C104" s="4">
        <v>304</v>
      </c>
      <c r="D104" s="4">
        <v>63</v>
      </c>
      <c r="E104" s="31">
        <f t="shared" si="21"/>
        <v>0.20723684210526316</v>
      </c>
      <c r="F104" s="4">
        <f t="shared" si="22"/>
        <v>241</v>
      </c>
      <c r="H104" s="2" t="s">
        <v>11</v>
      </c>
      <c r="I104" s="4">
        <v>154</v>
      </c>
      <c r="J104" s="4">
        <v>81</v>
      </c>
      <c r="K104" s="31">
        <f t="shared" si="23"/>
        <v>0.52597402597402598</v>
      </c>
      <c r="L104" s="4">
        <f t="shared" si="24"/>
        <v>73</v>
      </c>
    </row>
    <row r="105" spans="2:12" x14ac:dyDescent="0.25">
      <c r="B105" s="2" t="s">
        <v>12</v>
      </c>
      <c r="C105" s="7">
        <v>250</v>
      </c>
      <c r="D105" s="7">
        <v>47</v>
      </c>
      <c r="E105" s="31">
        <f t="shared" si="21"/>
        <v>0.188</v>
      </c>
      <c r="F105" s="4">
        <f t="shared" si="22"/>
        <v>203</v>
      </c>
      <c r="H105" s="2" t="s">
        <v>12</v>
      </c>
      <c r="I105" s="7">
        <v>151</v>
      </c>
      <c r="J105" s="7">
        <v>78</v>
      </c>
      <c r="K105" s="31">
        <f t="shared" si="23"/>
        <v>0.51655629139072845</v>
      </c>
      <c r="L105" s="4">
        <f t="shared" si="24"/>
        <v>73</v>
      </c>
    </row>
    <row r="106" spans="2:12" ht="15.75" x14ac:dyDescent="0.25">
      <c r="B106" s="2"/>
      <c r="C106" s="48">
        <f t="shared" ref="C106:D106" si="25">SUM(C97:C105)</f>
        <v>2546</v>
      </c>
      <c r="D106" s="48">
        <f t="shared" si="25"/>
        <v>1008</v>
      </c>
      <c r="E106" s="44">
        <f>D106/C106</f>
        <v>0.39591516103692065</v>
      </c>
      <c r="F106" s="48">
        <f>SUM(F97:F105)</f>
        <v>1538</v>
      </c>
      <c r="H106" s="2"/>
      <c r="I106" s="48">
        <f t="shared" ref="I106:J106" si="26">SUM(I97:I105)</f>
        <v>1260</v>
      </c>
      <c r="J106" s="48">
        <f t="shared" si="26"/>
        <v>680</v>
      </c>
      <c r="K106" s="44">
        <f>J106/I106</f>
        <v>0.53968253968253965</v>
      </c>
      <c r="L106" s="48">
        <f>SUM(L97:L105)</f>
        <v>580</v>
      </c>
    </row>
    <row r="109" spans="2:12" x14ac:dyDescent="0.25">
      <c r="B109" s="52" t="s">
        <v>48</v>
      </c>
      <c r="C109" s="52"/>
      <c r="D109" s="52"/>
      <c r="E109" s="52"/>
      <c r="F109" s="52"/>
      <c r="H109" s="52" t="s">
        <v>49</v>
      </c>
      <c r="I109" s="52"/>
      <c r="J109" s="52"/>
      <c r="K109" s="52"/>
      <c r="L109" s="52"/>
    </row>
    <row r="110" spans="2:12" x14ac:dyDescent="0.25">
      <c r="B110" s="52"/>
      <c r="C110" s="52"/>
      <c r="D110" s="52"/>
      <c r="E110" s="52"/>
      <c r="F110" s="52"/>
      <c r="H110" s="52"/>
      <c r="I110" s="52"/>
      <c r="J110" s="52"/>
      <c r="K110" s="52"/>
      <c r="L110" s="52"/>
    </row>
    <row r="111" spans="2:12" ht="30" x14ac:dyDescent="0.25">
      <c r="B111" s="6" t="s">
        <v>2</v>
      </c>
      <c r="C111" s="6" t="s">
        <v>0</v>
      </c>
      <c r="D111" s="6" t="s">
        <v>1</v>
      </c>
      <c r="E111" s="20" t="s">
        <v>34</v>
      </c>
      <c r="F111" s="6" t="s">
        <v>3</v>
      </c>
      <c r="H111" s="6" t="s">
        <v>2</v>
      </c>
      <c r="I111" s="6" t="s">
        <v>0</v>
      </c>
      <c r="J111" s="6" t="s">
        <v>1</v>
      </c>
      <c r="K111" s="20" t="s">
        <v>34</v>
      </c>
      <c r="L111" s="6" t="s">
        <v>3</v>
      </c>
    </row>
    <row r="112" spans="2:12" x14ac:dyDescent="0.25">
      <c r="B112" s="2" t="s">
        <v>4</v>
      </c>
      <c r="C112" s="4">
        <v>262</v>
      </c>
      <c r="D112" s="4">
        <v>173</v>
      </c>
      <c r="E112" s="31">
        <f t="shared" ref="E112:E120" si="27">D112/C112</f>
        <v>0.66030534351145043</v>
      </c>
      <c r="F112" s="4">
        <f t="shared" ref="F112:F120" si="28">C112-D112</f>
        <v>89</v>
      </c>
      <c r="H112" s="2" t="s">
        <v>4</v>
      </c>
      <c r="I112" s="4">
        <v>249</v>
      </c>
      <c r="J112" s="4">
        <v>214</v>
      </c>
      <c r="K112" s="31">
        <f t="shared" ref="K112:K120" si="29">J112/I112</f>
        <v>0.85943775100401609</v>
      </c>
      <c r="L112" s="4">
        <f t="shared" ref="L112:L120" si="30">I112-J112</f>
        <v>35</v>
      </c>
    </row>
    <row r="113" spans="2:12" x14ac:dyDescent="0.25">
      <c r="B113" s="2" t="s">
        <v>5</v>
      </c>
      <c r="C113" s="4">
        <v>654</v>
      </c>
      <c r="D113" s="4">
        <v>218</v>
      </c>
      <c r="E113" s="31">
        <f t="shared" si="27"/>
        <v>0.33333333333333331</v>
      </c>
      <c r="F113" s="4">
        <f t="shared" si="28"/>
        <v>436</v>
      </c>
      <c r="H113" s="2" t="s">
        <v>5</v>
      </c>
      <c r="I113" s="4">
        <v>569</v>
      </c>
      <c r="J113" s="4">
        <v>314</v>
      </c>
      <c r="K113" s="31">
        <f t="shared" si="29"/>
        <v>0.55184534270650265</v>
      </c>
      <c r="L113" s="4">
        <f t="shared" si="30"/>
        <v>255</v>
      </c>
    </row>
    <row r="114" spans="2:12" x14ac:dyDescent="0.25">
      <c r="B114" s="2" t="s">
        <v>6</v>
      </c>
      <c r="C114" s="4">
        <v>809</v>
      </c>
      <c r="D114" s="4">
        <v>342</v>
      </c>
      <c r="E114" s="31">
        <f t="shared" si="27"/>
        <v>0.42274412855377008</v>
      </c>
      <c r="F114" s="4">
        <f t="shared" si="28"/>
        <v>467</v>
      </c>
      <c r="H114" s="2" t="s">
        <v>6</v>
      </c>
      <c r="I114" s="4">
        <v>623</v>
      </c>
      <c r="J114" s="4">
        <v>334</v>
      </c>
      <c r="K114" s="31">
        <f t="shared" si="29"/>
        <v>0.536115569823435</v>
      </c>
      <c r="L114" s="4">
        <f t="shared" si="30"/>
        <v>289</v>
      </c>
    </row>
    <row r="115" spans="2:12" x14ac:dyDescent="0.25">
      <c r="B115" s="2" t="s">
        <v>7</v>
      </c>
      <c r="C115" s="4">
        <v>929</v>
      </c>
      <c r="D115" s="4">
        <v>280</v>
      </c>
      <c r="E115" s="31">
        <f t="shared" si="27"/>
        <v>0.30139935414424113</v>
      </c>
      <c r="F115" s="4">
        <f t="shared" si="28"/>
        <v>649</v>
      </c>
      <c r="H115" s="2" t="s">
        <v>7</v>
      </c>
      <c r="I115" s="4">
        <v>780</v>
      </c>
      <c r="J115" s="4">
        <v>276</v>
      </c>
      <c r="K115" s="31">
        <f t="shared" si="29"/>
        <v>0.35384615384615387</v>
      </c>
      <c r="L115" s="4">
        <f t="shared" si="30"/>
        <v>504</v>
      </c>
    </row>
    <row r="116" spans="2:12" x14ac:dyDescent="0.25">
      <c r="B116" s="2" t="s">
        <v>8</v>
      </c>
      <c r="C116" s="32">
        <v>916</v>
      </c>
      <c r="D116" s="32">
        <v>253</v>
      </c>
      <c r="E116" s="31">
        <f t="shared" si="27"/>
        <v>0.27620087336244542</v>
      </c>
      <c r="F116" s="4">
        <f t="shared" si="28"/>
        <v>663</v>
      </c>
      <c r="H116" s="2" t="s">
        <v>8</v>
      </c>
      <c r="I116" s="32">
        <v>719</v>
      </c>
      <c r="J116" s="32">
        <v>195</v>
      </c>
      <c r="K116" s="31">
        <f t="shared" si="29"/>
        <v>0.27121001390820582</v>
      </c>
      <c r="L116" s="4">
        <f t="shared" si="30"/>
        <v>524</v>
      </c>
    </row>
    <row r="117" spans="2:12" x14ac:dyDescent="0.25">
      <c r="B117" s="2" t="s">
        <v>9</v>
      </c>
      <c r="C117" s="4">
        <v>819</v>
      </c>
      <c r="D117" s="4">
        <v>260</v>
      </c>
      <c r="E117" s="31">
        <f t="shared" si="27"/>
        <v>0.31746031746031744</v>
      </c>
      <c r="F117" s="4">
        <f t="shared" si="28"/>
        <v>559</v>
      </c>
      <c r="H117" s="2" t="s">
        <v>9</v>
      </c>
      <c r="I117" s="4">
        <v>720</v>
      </c>
      <c r="J117" s="4">
        <v>240</v>
      </c>
      <c r="K117" s="31">
        <f t="shared" si="29"/>
        <v>0.33333333333333331</v>
      </c>
      <c r="L117" s="4">
        <f t="shared" si="30"/>
        <v>480</v>
      </c>
    </row>
    <row r="118" spans="2:12" x14ac:dyDescent="0.25">
      <c r="B118" s="2" t="s">
        <v>10</v>
      </c>
      <c r="C118" s="4">
        <v>833</v>
      </c>
      <c r="D118" s="4">
        <v>287</v>
      </c>
      <c r="E118" s="31">
        <f t="shared" si="27"/>
        <v>0.34453781512605042</v>
      </c>
      <c r="F118" s="4">
        <f t="shared" si="28"/>
        <v>546</v>
      </c>
      <c r="H118" s="2" t="s">
        <v>10</v>
      </c>
      <c r="I118" s="4">
        <v>759</v>
      </c>
      <c r="J118" s="4">
        <v>295</v>
      </c>
      <c r="K118" s="31">
        <f t="shared" si="29"/>
        <v>0.38866930171277997</v>
      </c>
      <c r="L118" s="4">
        <f t="shared" si="30"/>
        <v>464</v>
      </c>
    </row>
    <row r="119" spans="2:12" x14ac:dyDescent="0.25">
      <c r="B119" s="2" t="s">
        <v>11</v>
      </c>
      <c r="C119" s="4">
        <v>630</v>
      </c>
      <c r="D119" s="4">
        <v>248</v>
      </c>
      <c r="E119" s="31">
        <f t="shared" si="27"/>
        <v>0.39365079365079364</v>
      </c>
      <c r="F119" s="4">
        <f t="shared" si="28"/>
        <v>382</v>
      </c>
      <c r="H119" s="2" t="s">
        <v>11</v>
      </c>
      <c r="I119" s="4">
        <v>619</v>
      </c>
      <c r="J119" s="4">
        <v>255</v>
      </c>
      <c r="K119" s="31">
        <f t="shared" si="29"/>
        <v>0.41195476575121165</v>
      </c>
      <c r="L119" s="4">
        <f t="shared" si="30"/>
        <v>364</v>
      </c>
    </row>
    <row r="120" spans="2:12" x14ac:dyDescent="0.25">
      <c r="B120" s="2" t="s">
        <v>12</v>
      </c>
      <c r="C120" s="7">
        <v>510</v>
      </c>
      <c r="D120" s="7">
        <v>209</v>
      </c>
      <c r="E120" s="31">
        <f t="shared" si="27"/>
        <v>0.40980392156862744</v>
      </c>
      <c r="F120" s="4">
        <f t="shared" si="28"/>
        <v>301</v>
      </c>
      <c r="H120" s="2" t="s">
        <v>12</v>
      </c>
      <c r="I120" s="7">
        <v>493</v>
      </c>
      <c r="J120" s="7">
        <v>111</v>
      </c>
      <c r="K120" s="31">
        <f t="shared" si="29"/>
        <v>0.22515212981744423</v>
      </c>
      <c r="L120" s="4">
        <f t="shared" si="30"/>
        <v>382</v>
      </c>
    </row>
    <row r="121" spans="2:12" ht="15.75" x14ac:dyDescent="0.25">
      <c r="B121" s="2"/>
      <c r="C121" s="49">
        <f t="shared" ref="C121:D121" si="31">SUM(C112:C120)</f>
        <v>6362</v>
      </c>
      <c r="D121" s="49">
        <f t="shared" si="31"/>
        <v>2270</v>
      </c>
      <c r="E121" s="44">
        <f>D121/C121</f>
        <v>0.35680603583778686</v>
      </c>
      <c r="F121" s="49">
        <f>SUM(F112:F120)</f>
        <v>4092</v>
      </c>
      <c r="H121" s="2"/>
      <c r="I121" s="50">
        <f t="shared" ref="I121:J121" si="32">SUM(I112:I120)</f>
        <v>5531</v>
      </c>
      <c r="J121" s="50">
        <f t="shared" si="32"/>
        <v>2234</v>
      </c>
      <c r="K121" s="44">
        <f>J121/I121</f>
        <v>0.40390526125474596</v>
      </c>
      <c r="L121" s="50">
        <f>SUM(L112:L120)</f>
        <v>3297</v>
      </c>
    </row>
    <row r="124" spans="2:12" x14ac:dyDescent="0.25">
      <c r="B124" s="52" t="s">
        <v>50</v>
      </c>
      <c r="C124" s="52"/>
      <c r="D124" s="52"/>
      <c r="E124" s="52"/>
      <c r="F124" s="52"/>
    </row>
    <row r="125" spans="2:12" x14ac:dyDescent="0.25">
      <c r="B125" s="52"/>
      <c r="C125" s="52"/>
      <c r="D125" s="52"/>
      <c r="E125" s="52"/>
      <c r="F125" s="52"/>
    </row>
    <row r="126" spans="2:12" ht="30" x14ac:dyDescent="0.25">
      <c r="B126" s="6" t="s">
        <v>2</v>
      </c>
      <c r="C126" s="6" t="s">
        <v>0</v>
      </c>
      <c r="D126" s="6" t="s">
        <v>1</v>
      </c>
      <c r="E126" s="20" t="s">
        <v>34</v>
      </c>
      <c r="F126" s="6" t="s">
        <v>3</v>
      </c>
    </row>
    <row r="127" spans="2:12" x14ac:dyDescent="0.25">
      <c r="B127" s="2" t="s">
        <v>4</v>
      </c>
      <c r="C127" s="4">
        <v>244</v>
      </c>
      <c r="D127" s="4">
        <v>178</v>
      </c>
      <c r="E127" s="31">
        <f t="shared" ref="E127:E135" si="33">D127/C127</f>
        <v>0.72950819672131151</v>
      </c>
      <c r="F127" s="4">
        <f t="shared" ref="F127:F135" si="34">C127-D127</f>
        <v>66</v>
      </c>
    </row>
    <row r="128" spans="2:12" x14ac:dyDescent="0.25">
      <c r="B128" s="2" t="s">
        <v>5</v>
      </c>
      <c r="C128" s="4">
        <v>560</v>
      </c>
      <c r="D128" s="4">
        <v>344</v>
      </c>
      <c r="E128" s="31">
        <f t="shared" si="33"/>
        <v>0.61428571428571432</v>
      </c>
      <c r="F128" s="4">
        <f t="shared" si="34"/>
        <v>216</v>
      </c>
    </row>
    <row r="129" spans="2:6" x14ac:dyDescent="0.25">
      <c r="B129" s="2" t="s">
        <v>6</v>
      </c>
      <c r="C129" s="4">
        <v>721</v>
      </c>
      <c r="D129" s="4">
        <v>312</v>
      </c>
      <c r="E129" s="31">
        <f t="shared" si="33"/>
        <v>0.43273231622746183</v>
      </c>
      <c r="F129" s="4">
        <f t="shared" si="34"/>
        <v>409</v>
      </c>
    </row>
    <row r="130" spans="2:6" x14ac:dyDescent="0.25">
      <c r="B130" s="2" t="s">
        <v>7</v>
      </c>
      <c r="C130" s="4">
        <v>730</v>
      </c>
      <c r="D130" s="4">
        <v>270</v>
      </c>
      <c r="E130" s="31">
        <f t="shared" si="33"/>
        <v>0.36986301369863012</v>
      </c>
      <c r="F130" s="4">
        <f t="shared" si="34"/>
        <v>460</v>
      </c>
    </row>
    <row r="131" spans="2:6" x14ac:dyDescent="0.25">
      <c r="B131" s="2" t="s">
        <v>8</v>
      </c>
      <c r="C131" s="32">
        <v>736</v>
      </c>
      <c r="D131" s="32">
        <v>265</v>
      </c>
      <c r="E131" s="31">
        <f t="shared" si="33"/>
        <v>0.36005434782608697</v>
      </c>
      <c r="F131" s="4">
        <f t="shared" si="34"/>
        <v>471</v>
      </c>
    </row>
    <row r="132" spans="2:6" x14ac:dyDescent="0.25">
      <c r="B132" s="2" t="s">
        <v>9</v>
      </c>
      <c r="C132" s="4">
        <v>680</v>
      </c>
      <c r="D132" s="4">
        <v>248</v>
      </c>
      <c r="E132" s="31">
        <f t="shared" si="33"/>
        <v>0.36470588235294116</v>
      </c>
      <c r="F132" s="4">
        <f t="shared" si="34"/>
        <v>432</v>
      </c>
    </row>
    <row r="133" spans="2:6" x14ac:dyDescent="0.25">
      <c r="B133" s="2" t="s">
        <v>10</v>
      </c>
      <c r="C133" s="4">
        <v>632</v>
      </c>
      <c r="D133" s="4">
        <v>286</v>
      </c>
      <c r="E133" s="31">
        <f t="shared" si="33"/>
        <v>0.45253164556962028</v>
      </c>
      <c r="F133" s="4">
        <f t="shared" si="34"/>
        <v>346</v>
      </c>
    </row>
    <row r="134" spans="2:6" x14ac:dyDescent="0.25">
      <c r="B134" s="2" t="s">
        <v>11</v>
      </c>
      <c r="C134" s="4">
        <v>549</v>
      </c>
      <c r="D134" s="4">
        <v>182</v>
      </c>
      <c r="E134" s="31">
        <f t="shared" si="33"/>
        <v>0.33151183970856102</v>
      </c>
      <c r="F134" s="4">
        <f t="shared" si="34"/>
        <v>367</v>
      </c>
    </row>
    <row r="135" spans="2:6" x14ac:dyDescent="0.25">
      <c r="B135" s="2" t="s">
        <v>12</v>
      </c>
      <c r="C135" s="7">
        <v>512</v>
      </c>
      <c r="D135" s="7">
        <v>137</v>
      </c>
      <c r="E135" s="31">
        <f t="shared" si="33"/>
        <v>0.267578125</v>
      </c>
      <c r="F135" s="4">
        <f t="shared" si="34"/>
        <v>375</v>
      </c>
    </row>
    <row r="136" spans="2:6" ht="15.75" x14ac:dyDescent="0.25">
      <c r="B136" s="2"/>
      <c r="C136" s="51">
        <f t="shared" ref="C136:D136" si="35">SUM(C127:C135)</f>
        <v>5364</v>
      </c>
      <c r="D136" s="51">
        <f t="shared" si="35"/>
        <v>2222</v>
      </c>
      <c r="E136" s="44">
        <f>D136/C136</f>
        <v>0.41424310216256527</v>
      </c>
      <c r="F136" s="51">
        <f>SUM(F127:F135)</f>
        <v>3142</v>
      </c>
    </row>
  </sheetData>
  <mergeCells count="27">
    <mergeCell ref="B124:F125"/>
    <mergeCell ref="B3:F4"/>
    <mergeCell ref="H3:L4"/>
    <mergeCell ref="C15:C16"/>
    <mergeCell ref="D15:D16"/>
    <mergeCell ref="E15:E16"/>
    <mergeCell ref="F15:F16"/>
    <mergeCell ref="B15:B16"/>
    <mergeCell ref="H15:H16"/>
    <mergeCell ref="I15:I16"/>
    <mergeCell ref="J15:J16"/>
    <mergeCell ref="K15:K16"/>
    <mergeCell ref="L15:L16"/>
    <mergeCell ref="B109:F110"/>
    <mergeCell ref="B94:F95"/>
    <mergeCell ref="H94:L95"/>
    <mergeCell ref="B79:F80"/>
    <mergeCell ref="H19:L20"/>
    <mergeCell ref="H34:L35"/>
    <mergeCell ref="H64:L65"/>
    <mergeCell ref="B64:F65"/>
    <mergeCell ref="B49:F50"/>
    <mergeCell ref="H49:L50"/>
    <mergeCell ref="B34:F35"/>
    <mergeCell ref="B19:F20"/>
    <mergeCell ref="H79:L80"/>
    <mergeCell ref="H109:L11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Darakhvelidze</dc:creator>
  <cp:lastModifiedBy>Nikoloz Kobakhidze</cp:lastModifiedBy>
  <cp:lastPrinted>2020-09-24T14:06:12Z</cp:lastPrinted>
  <dcterms:created xsi:type="dcterms:W3CDTF">2020-09-21T13:36:52Z</dcterms:created>
  <dcterms:modified xsi:type="dcterms:W3CDTF">2020-10-08T05:35:55Z</dcterms:modified>
</cp:coreProperties>
</file>